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35" windowWidth="15480" windowHeight="7875" activeTab="2"/>
  </bookViews>
  <sheets>
    <sheet name="22.1.14 chuyen tiep 2014" sheetId="1" r:id="rId1"/>
    <sheet name="23.1.14 bo sung 2014" sheetId="2" r:id="rId2"/>
    <sheet name="Tổng hợp" sheetId="3" r:id="rId3"/>
  </sheets>
  <externalReferences>
    <externalReference r:id="rId6"/>
    <externalReference r:id="rId7"/>
    <externalReference r:id="rId8"/>
  </externalReferences>
  <definedNames>
    <definedName name="_xlnm._FilterDatabase" localSheetId="0" hidden="1">'22.1.14 chuyen tiep 2014'!$A$4:$P$222</definedName>
    <definedName name="_xlnm._FilterDatabase" localSheetId="1" hidden="1">'23.1.14 bo sung 2014'!$A$4:$I$94</definedName>
    <definedName name="_xlnm._FilterDatabase" localSheetId="2" hidden="1">'Tổng hợp'!$A$4:$G$302</definedName>
    <definedName name="_xlnm.Print_Area" localSheetId="0">'22.1.14 chuyen tiep 2014'!$A$1:$J$237</definedName>
    <definedName name="_xlnm.Print_Area" localSheetId="1">'23.1.14 bo sung 2014'!$A$1:$H$99</definedName>
    <definedName name="_xlnm.Print_Titles" localSheetId="0">'22.1.14 chuyen tiep 2014'!$3:$4</definedName>
    <definedName name="_xlnm.Print_Titles" localSheetId="1">'23.1.14 bo sung 2014'!$3:$4</definedName>
    <definedName name="_xlnm.Print_Titles" localSheetId="2">'Tổng hợp'!$3:$4</definedName>
  </definedNames>
  <calcPr fullCalcOnLoad="1"/>
</workbook>
</file>

<file path=xl/sharedStrings.xml><?xml version="1.0" encoding="utf-8"?>
<sst xmlns="http://schemas.openxmlformats.org/spreadsheetml/2006/main" count="2235" uniqueCount="962">
  <si>
    <t xml:space="preserve">CTCP Tổng Bách Hóa </t>
  </si>
  <si>
    <t>HTA17</t>
  </si>
  <si>
    <t>Công ty cổ phần Sách và Thiết bị Trường học Hà Tây</t>
  </si>
  <si>
    <t>CTH22</t>
  </si>
  <si>
    <t>CTCP Đầu tư và Xây lắp Cần Thơ</t>
  </si>
  <si>
    <t>BNN18</t>
  </si>
  <si>
    <t>CTCP Xây dựng, dịch vụ và hợp tác lao động (OLECO)</t>
  </si>
  <si>
    <t>TNI13</t>
  </si>
  <si>
    <t>CTCP Xây dựng và Phát triển Đô Thị Tây Ninh</t>
  </si>
  <si>
    <t>QNG05</t>
  </si>
  <si>
    <t xml:space="preserve">CTCP Phát triển cơ sở hạ tầng Quảng Ngãi </t>
  </si>
  <si>
    <t>SBV01</t>
  </si>
  <si>
    <t>CTCP Cơ khí Ngân Hàng</t>
  </si>
  <si>
    <t>HTA04</t>
  </si>
  <si>
    <t>CTCP Giao thông Hà Nội</t>
  </si>
  <si>
    <t>BRV08</t>
  </si>
  <si>
    <t>CTCP Thương mại tổng hợp Bà Rịa Vũng Tàu</t>
  </si>
  <si>
    <t>CTH21</t>
  </si>
  <si>
    <t>CTCP Sách và dịch vụ Văn hóa Tây Đô</t>
  </si>
  <si>
    <t>HUE12</t>
  </si>
  <si>
    <t>CTCP Công nghiệp thực phẩm TTH</t>
  </si>
  <si>
    <t>BNN05</t>
  </si>
  <si>
    <t>CTCP Tư vấn Xây dựng Thủy lợi II</t>
  </si>
  <si>
    <t>HCM01</t>
  </si>
  <si>
    <t>CT Trang thiết bị Y tế Tp.Hồ Chí Minh</t>
  </si>
  <si>
    <t>CMA09</t>
  </si>
  <si>
    <t>CTCP Du lịch - Dịch vụ Minh Hải</t>
  </si>
  <si>
    <t>BTM19</t>
  </si>
  <si>
    <t>CTCP Bách Hóa Miền Nam</t>
  </si>
  <si>
    <t>BVH12</t>
  </si>
  <si>
    <t xml:space="preserve">CTCP Điện ảnh truyền hình </t>
  </si>
  <si>
    <t>VLO08</t>
  </si>
  <si>
    <t>CTCP Du lịch Cửu Long</t>
  </si>
  <si>
    <t>QNA15</t>
  </si>
  <si>
    <t>CTCP Tư vấn tài chính và giá cả Quảng Nam</t>
  </si>
  <si>
    <t>BTM07</t>
  </si>
  <si>
    <t>CTCP Giày Đông Anh</t>
  </si>
  <si>
    <t>BTM27</t>
  </si>
  <si>
    <t>CTCT Thiết bị phụ tùng Sài Gòn</t>
  </si>
  <si>
    <t>BNN04</t>
  </si>
  <si>
    <t>CTCP Đầu tư và Xây dựng 40</t>
  </si>
  <si>
    <t>VLO02</t>
  </si>
  <si>
    <t>CTCP Vận tải Ô tô Vĩnh Long</t>
  </si>
  <si>
    <t>CTH15</t>
  </si>
  <si>
    <t>CTCP Thương nghiệp tổng hợp Cần Thơ</t>
  </si>
  <si>
    <t>CTH19</t>
  </si>
  <si>
    <t>CTCP Xây dựng và Phát triển Đô Thị Cần Thơ</t>
  </si>
  <si>
    <t>BGT46</t>
  </si>
  <si>
    <t>CTCP QL&amp;XD ĐB 472</t>
  </si>
  <si>
    <t>BGT45</t>
  </si>
  <si>
    <t>CTCP Đầu tư và xây dựng công trình 222</t>
  </si>
  <si>
    <t>SBV02</t>
  </si>
  <si>
    <t>CTCP Đầu tư xây dựng ngân hàng</t>
  </si>
  <si>
    <t>BNN13</t>
  </si>
  <si>
    <t>CTCP Ong Trung ương</t>
  </si>
  <si>
    <t>HDU01</t>
  </si>
  <si>
    <t>CTCP Dược Vật tư y tế HD</t>
  </si>
  <si>
    <t>BTM20</t>
  </si>
  <si>
    <t>Công ty cổ phần Vật tư tổng hợp Hà Tây</t>
  </si>
  <si>
    <t>NDI08</t>
  </si>
  <si>
    <t>CTCP Xây lắp 1 Nam Định</t>
  </si>
  <si>
    <t>DNA06</t>
  </si>
  <si>
    <t>CTCP Nhựa Đà Nẵng</t>
  </si>
  <si>
    <t>CMA02</t>
  </si>
  <si>
    <t>CTCP Dược Minh Hải</t>
  </si>
  <si>
    <t>BKH06</t>
  </si>
  <si>
    <t>CTCP XNK Công nghệ mới</t>
  </si>
  <si>
    <t>AGI02</t>
  </si>
  <si>
    <t>CTCP Dược phẩm Agimexpharm</t>
  </si>
  <si>
    <t>QNI20</t>
  </si>
  <si>
    <t>CTCP Cung ứng tàu biển Quảng Ninh</t>
  </si>
  <si>
    <t>BLU08</t>
  </si>
  <si>
    <t>CTCP Du lịch Bạc Liêu</t>
  </si>
  <si>
    <t>THO15</t>
  </si>
  <si>
    <t>CTCP Dịch vụ XK lao động và chuyên gia Thanh Hoá</t>
  </si>
  <si>
    <t>TBI03</t>
  </si>
  <si>
    <t>CTCP Giống cây trồng Thái Bình</t>
  </si>
  <si>
    <t>BTH09</t>
  </si>
  <si>
    <t>CTCP Tư vấn xây dựng Bình Thuận</t>
  </si>
  <si>
    <t>DLI02</t>
  </si>
  <si>
    <t>CTCP Du lịch Hải Phòng</t>
  </si>
  <si>
    <t>LAN04</t>
  </si>
  <si>
    <t>CTCP Sách và Dịch vụ Văn Hóa Long An</t>
  </si>
  <si>
    <t>VLO10</t>
  </si>
  <si>
    <t>CTCP Xây dựng và Phát triển nông thôn Vĩnh Long</t>
  </si>
  <si>
    <t>BTM38</t>
  </si>
  <si>
    <t>CTCP Đầu tư xây lắp thương mại I</t>
  </si>
  <si>
    <t>YBA01</t>
  </si>
  <si>
    <t>CTCP Dược Yên Bái</t>
  </si>
  <si>
    <t>BVH04</t>
  </si>
  <si>
    <t>Công ty CP tu bổ di tích và thiết bị văn hóa Trung ương</t>
  </si>
  <si>
    <t>BKH05</t>
  </si>
  <si>
    <t>CTCP Sở hữu công nghiệp Investip</t>
  </si>
  <si>
    <t>SBV03</t>
  </si>
  <si>
    <t>Công ty cổ phần Thiết bị Vật tư Ngân hàng</t>
  </si>
  <si>
    <t>NTH02</t>
  </si>
  <si>
    <t>CTCP Phương Hải</t>
  </si>
  <si>
    <t>BTM25</t>
  </si>
  <si>
    <t>CTCP Thiết bị</t>
  </si>
  <si>
    <t>LSO07</t>
  </si>
  <si>
    <t xml:space="preserve"> CTCP Xây dựng Giao thông II Lạng Sơn</t>
  </si>
  <si>
    <t>HUE15</t>
  </si>
  <si>
    <t>CTCP Cơ khí và xây dựng công trình Thừa Thiên Huế</t>
  </si>
  <si>
    <t>VLO06</t>
  </si>
  <si>
    <t>CTCP Xây dựng Vĩnh Long</t>
  </si>
  <si>
    <t>HTI08</t>
  </si>
  <si>
    <t>CTCP Việt Hà</t>
  </si>
  <si>
    <t>HBI02</t>
  </si>
  <si>
    <t>CTCP Du lịch Hòa Bình</t>
  </si>
  <si>
    <t>LAN05</t>
  </si>
  <si>
    <t>CTCP Sách và Thiết bị Trường Học Long An</t>
  </si>
  <si>
    <t>STR02</t>
  </si>
  <si>
    <t>CTCP Xây dựng Giao thông Sóc Trăng</t>
  </si>
  <si>
    <t>BTC10</t>
  </si>
  <si>
    <t xml:space="preserve">CTCP Định giá và Dịch vụ Tài chính Việt Nam </t>
  </si>
  <si>
    <t>AGI05</t>
  </si>
  <si>
    <t>CTCP Tư vấn xây dựng An Giang</t>
  </si>
  <si>
    <t>QNI21</t>
  </si>
  <si>
    <t>CTCP Sách và thiết bị trường học Quảng Ninh</t>
  </si>
  <si>
    <t>HTA01</t>
  </si>
  <si>
    <t>Công ty CP dược phẩm Hà Tây</t>
  </si>
  <si>
    <t>HTA10</t>
  </si>
  <si>
    <t>Công ty cổ phần Ô tô Vận tải Hà Tây</t>
  </si>
  <si>
    <t>GLA10</t>
  </si>
  <si>
    <t>CTCP Xây dựng và Quản lý sửa chữa cầu đường Gia Lai</t>
  </si>
  <si>
    <t>LAN02</t>
  </si>
  <si>
    <t>CTCP Vận Tải Long An</t>
  </si>
  <si>
    <t>CMA14</t>
  </si>
  <si>
    <t>CTCP Minh Hải</t>
  </si>
  <si>
    <t>QNI05</t>
  </si>
  <si>
    <t>CTCP Vận tải Biển và Xuất nhập khẩu Quảng Ninh</t>
  </si>
  <si>
    <t>BTM31</t>
  </si>
  <si>
    <t xml:space="preserve">CTCP XNK Máy Hà Nội </t>
  </si>
  <si>
    <t>HYU02</t>
  </si>
  <si>
    <t>CTCP Phát hành sách - Thiết bị trường học Hưng Yên</t>
  </si>
  <si>
    <t>THO07</t>
  </si>
  <si>
    <t>CTCP Quản lý và khai thác bến xe Thanh Hoá</t>
  </si>
  <si>
    <t>BDU06</t>
  </si>
  <si>
    <t>CTCP Xây dựng Giao thông thủy lợi Bình Dương</t>
  </si>
  <si>
    <t>QNI12</t>
  </si>
  <si>
    <t>CTCP Xây dựng và Phát triển đô thị Quảng Ninh</t>
  </si>
  <si>
    <t>QNA03</t>
  </si>
  <si>
    <t xml:space="preserve">CTCP Xây dựng và kinh doanh nhà Tam Kỳ </t>
  </si>
  <si>
    <t>CBA14</t>
  </si>
  <si>
    <t>Công ty CP XD và PTNT II Cao Bằng</t>
  </si>
  <si>
    <t>LAN03</t>
  </si>
  <si>
    <t>CTCP Xây dựng Thủy Lợi Long An</t>
  </si>
  <si>
    <t>VLO09</t>
  </si>
  <si>
    <t>CTCP Đầu tư xây dựng Cửu Long</t>
  </si>
  <si>
    <t>DNA09</t>
  </si>
  <si>
    <t>CTCP In và Dịch vụ Đà Nẵng</t>
  </si>
  <si>
    <t>CTH10</t>
  </si>
  <si>
    <t>CTCP Điện ảnh</t>
  </si>
  <si>
    <t>BKA04</t>
  </si>
  <si>
    <t>CTCP Vận tải Dịch vụ và Xây dựng Bắc Kạn</t>
  </si>
  <si>
    <t>BGI18</t>
  </si>
  <si>
    <t>CTCP Nông sản Thực phẩm Bắc Giang</t>
  </si>
  <si>
    <t>BMT02</t>
  </si>
  <si>
    <t>Công ty CP công nghệ địa vật lý</t>
  </si>
  <si>
    <t>QNA16</t>
  </si>
  <si>
    <t>CTCP Giao thông công chính Tam Kỳ</t>
  </si>
  <si>
    <t>BGT48</t>
  </si>
  <si>
    <t>CTCP QL&amp;XD CTGT 487</t>
  </si>
  <si>
    <t>LAN12</t>
  </si>
  <si>
    <t>CTCP Thương mại và Xuất nhập khẩu Long An</t>
  </si>
  <si>
    <t>QNI27</t>
  </si>
  <si>
    <t>CTCP May Quảng Ninh</t>
  </si>
  <si>
    <t>BGI16</t>
  </si>
  <si>
    <t>CTCP Thương mại Tổng hợp Bắc Giang</t>
  </si>
  <si>
    <t>LCA02</t>
  </si>
  <si>
    <t>CTCP Xây dựng số II tỉnh Lào Cai</t>
  </si>
  <si>
    <t>KHO27</t>
  </si>
  <si>
    <t>CTCP Xây lắp và Vật liệu xây dựng Khánh Hòa</t>
  </si>
  <si>
    <t>HGI07</t>
  </si>
  <si>
    <t>CTCP xe khách Hà Giang</t>
  </si>
  <si>
    <t>KHO12</t>
  </si>
  <si>
    <t>CTCP Xây dựng Thuỷ lợi và CS hạ tầng</t>
  </si>
  <si>
    <t>BKA03</t>
  </si>
  <si>
    <t>Cty CP Tư vấn xây dựng Bắc Kạn</t>
  </si>
  <si>
    <t>BGI05</t>
  </si>
  <si>
    <t>CTCP Xây lắp thủy lợi Bắc Giang</t>
  </si>
  <si>
    <t>HTI03</t>
  </si>
  <si>
    <t>CTCP Sách và thiết bị trường học Hà Tĩnh</t>
  </si>
  <si>
    <t>QNA08</t>
  </si>
  <si>
    <t xml:space="preserve">CTCP Sách và Thiết bị trường học Quảng Nam </t>
  </si>
  <si>
    <t>CBA09</t>
  </si>
  <si>
    <t>CTCP Xây lắp Cao Bằng</t>
  </si>
  <si>
    <t>SLA04</t>
  </si>
  <si>
    <t>CTCP Xây dựng thuỷ lợi điện II</t>
  </si>
  <si>
    <t>DNA05</t>
  </si>
  <si>
    <t>CTCP Tư vấn thiết kế xây dựng công trình giao thông công chính Đà Nẵng</t>
  </si>
  <si>
    <t>VLO11</t>
  </si>
  <si>
    <t>CTCP Sông Tiền Vĩnh Long</t>
  </si>
  <si>
    <t>BNN19</t>
  </si>
  <si>
    <t>CTCP Giám định và khử trùng FCC</t>
  </si>
  <si>
    <t>DLA14</t>
  </si>
  <si>
    <t>Bán bớt</t>
  </si>
  <si>
    <t>CTCP Đầu tư Xây dựng và Kinh doanh nhà Đak Lak</t>
  </si>
  <si>
    <t>BNN16</t>
  </si>
  <si>
    <t>CTCP Nước ngầm II</t>
  </si>
  <si>
    <t>HPH43</t>
  </si>
  <si>
    <t>CTCP Xây dựng nhà ở Hải Phòng</t>
  </si>
  <si>
    <t>BGT23</t>
  </si>
  <si>
    <t>Công ty CP cơ khí xây dựng giao thông Thăng Long</t>
  </si>
  <si>
    <t>HPH37</t>
  </si>
  <si>
    <t>CTCP Xây dựng và phát triển CSHT Hải Phòng</t>
  </si>
  <si>
    <t>BVH01</t>
  </si>
  <si>
    <t>Công ty cổ phần xây dựng công trình văn hóa</t>
  </si>
  <si>
    <t>LAN08</t>
  </si>
  <si>
    <t>CTCP Địa ốc Long An</t>
  </si>
  <si>
    <t>BGT49</t>
  </si>
  <si>
    <t>CTCP Tư vấn giám sát chất lượng công trình Thăng Long</t>
  </si>
  <si>
    <t>BTC04</t>
  </si>
  <si>
    <t>Công ty CP vận tải thương mại dự trữ quốc gia</t>
  </si>
  <si>
    <t>LAN14</t>
  </si>
  <si>
    <t>CTCP Du lịch Long An</t>
  </si>
  <si>
    <t>HUE14</t>
  </si>
  <si>
    <t>CTCP Tư vấn đầu tư và xây dựng Thừa Thiên Huế</t>
  </si>
  <si>
    <t>KHO19</t>
  </si>
  <si>
    <t>Đã bán cuối tháng 12/2013</t>
  </si>
  <si>
    <t xml:space="preserve">Ghi chú: </t>
  </si>
  <si>
    <t>- Bổ sung thêm 10 DN vào Danh mục bán vốn: (1) CTCP Công trinh GTVT Quảng Nam, (2) CTCP Mía đường Sóc Trăng, (3) CTCP Giám định cà phê và Hàng hóa XNK, (4) CTCP Giống cây trồng Miền Nam,(5) Công ty TNHH TM, DL&amp;DVTH Điện Biên, (6) Công ty TNHH Khoáng sản Lai Châu, (7) CTCP Muối Ninh Thuận, (8) CTCP Tạp phẩm và bảo hộ lao động, (9) CTCP Ăn uống khách sạn Hà Tây, (10) CTCP sản xuất xuất nhập khẩu Bao bì</t>
  </si>
  <si>
    <t>CTCP sách &amp; thiết bị trường học Khánh hòa</t>
  </si>
  <si>
    <t>QNA19</t>
  </si>
  <si>
    <t>CTCP Thương mại &amp; Đầu tư phát triển miền núi Quảng Nam</t>
  </si>
  <si>
    <t>CBA16</t>
  </si>
  <si>
    <t>CTCP Cơ khí và xây lắp công nghiệp Cao Bằng</t>
  </si>
  <si>
    <t>QNI26</t>
  </si>
  <si>
    <t>CTCP Chế biến lâm sản Quảng Ninh</t>
  </si>
  <si>
    <t>HNO01</t>
  </si>
  <si>
    <t>Công ty CP cơ kim khí Hà Nội</t>
  </si>
  <si>
    <t>HGI08</t>
  </si>
  <si>
    <t>CTCP Công nghiệp chế biến Hà Giang</t>
  </si>
  <si>
    <t>NTH10</t>
  </si>
  <si>
    <t>CTCP Du lịch Sài Gòn Ninh Chữ</t>
  </si>
  <si>
    <t>BGI06</t>
  </si>
  <si>
    <t>CTCP Xây lắp điện Bắc Giang</t>
  </si>
  <si>
    <t>BCN18</t>
  </si>
  <si>
    <t>CTCP Nhiệt điện Phả Lại</t>
  </si>
  <si>
    <t>HUE04</t>
  </si>
  <si>
    <t>CTCP Nuôi và dịch vụ thủy đặc sản Thừa Thiên Huế</t>
  </si>
  <si>
    <t>HUE02</t>
  </si>
  <si>
    <t>CTCP Xây dựng thủy lợi Thừa Thiên Huế</t>
  </si>
  <si>
    <t>QNI06</t>
  </si>
  <si>
    <t>CTCP Vận tải Khách thủy Quảng Ninh</t>
  </si>
  <si>
    <t>CBA22</t>
  </si>
  <si>
    <t>CTCP XNK Cao Bằng</t>
  </si>
  <si>
    <t>TNG07</t>
  </si>
  <si>
    <t>CTCP Xây dựng nông nghiệp và phát triển nông thôn Thái Nguyên</t>
  </si>
  <si>
    <t>QNA14</t>
  </si>
  <si>
    <t>CTCP In - Phát hành sách và thiết bị trường học Quảng Nam</t>
  </si>
  <si>
    <t>HTA15</t>
  </si>
  <si>
    <t xml:space="preserve">CTCP Xây Dựng Ba Vì </t>
  </si>
  <si>
    <t>GLA12</t>
  </si>
  <si>
    <t>CTCP Xây lắp Đầu tư Kinh doanh nhà Gia Lai</t>
  </si>
  <si>
    <t>BTS01</t>
  </si>
  <si>
    <t>Công ty CP tư vấn Biển Việt</t>
  </si>
  <si>
    <t>THO11</t>
  </si>
  <si>
    <t>CTCP Mía đường Thanh Hoá</t>
  </si>
  <si>
    <t>CBA13</t>
  </si>
  <si>
    <t>CTCP Tư vấn Xây dựng Cao Bằng</t>
  </si>
  <si>
    <t>HTI05</t>
  </si>
  <si>
    <t>CTCP In Hà Tĩnh</t>
  </si>
  <si>
    <t>HUE01</t>
  </si>
  <si>
    <t>CTCP Thiết bị y tế và dược phẩm Thừa Thiên Huế</t>
  </si>
  <si>
    <t>TNG12</t>
  </si>
  <si>
    <t>CTCP Phát triển thương mại Thái Nguyên</t>
  </si>
  <si>
    <t>CTH11</t>
  </si>
  <si>
    <t>CTCP Xây dựng Thủy lợi Cần Thơ</t>
  </si>
  <si>
    <t>LDO06</t>
  </si>
  <si>
    <t>CTCP In và Phát hành sách Lâm Đồng</t>
  </si>
  <si>
    <t>HUG01</t>
  </si>
  <si>
    <t>CTCP Sách - Thiết bị trường học Hậu Giang</t>
  </si>
  <si>
    <t>CBA11</t>
  </si>
  <si>
    <t>CTCP Khảo sát thiết kế xây dựng Cao Bằng</t>
  </si>
  <si>
    <t>BTC11</t>
  </si>
  <si>
    <t xml:space="preserve">CTCP Thông tin và thẩm định giá Miền Nam </t>
  </si>
  <si>
    <t>BVH06</t>
  </si>
  <si>
    <t>Công ty CP xây dựng thương mại và dịch vụ văn hóa</t>
  </si>
  <si>
    <t>LDO11</t>
  </si>
  <si>
    <t>CTCP Du lịch Bảo Lộc</t>
  </si>
  <si>
    <t>HNO05</t>
  </si>
  <si>
    <t>CTCP DVTM và công nghiệp</t>
  </si>
  <si>
    <t>BGI30</t>
  </si>
  <si>
    <t>CTCP Xi măng Bắc Giang</t>
  </si>
  <si>
    <t>BGT33</t>
  </si>
  <si>
    <t>Đầu tư và Xây dựng công trình 79</t>
  </si>
  <si>
    <t>VLO12</t>
  </si>
  <si>
    <t>CTCP In Nguyễn Văn Thảnh</t>
  </si>
  <si>
    <t>BCT11</t>
  </si>
  <si>
    <t>CTCP Điện máy và kỹ thuật công nghệ</t>
  </si>
  <si>
    <t>CNMT</t>
  </si>
  <si>
    <t>DNA15</t>
  </si>
  <si>
    <t>CTCP Đầu tư phát triển nhà Đà Nẵng</t>
  </si>
  <si>
    <t>TCKT</t>
  </si>
  <si>
    <t>Ban quản lý</t>
  </si>
  <si>
    <t>Ban QL</t>
  </si>
  <si>
    <t>STT</t>
  </si>
  <si>
    <t>Mã DN</t>
  </si>
  <si>
    <t>DOANH NGHIỆP</t>
  </si>
  <si>
    <t>BDI02</t>
  </si>
  <si>
    <t>CTCP thủy điện Vĩnh Sơn Sông Hinh</t>
  </si>
  <si>
    <t>BCN15</t>
  </si>
  <si>
    <t>Tổng công ty cổ phần Điện tử và Tin học Việt Nam</t>
  </si>
  <si>
    <t>BCN01</t>
  </si>
  <si>
    <t>TCTCP Xây dựng điện Việt Nam</t>
  </si>
  <si>
    <t>YBA12</t>
  </si>
  <si>
    <t>CTCP thủy điện Thác Bà</t>
  </si>
  <si>
    <t>KHO07</t>
  </si>
  <si>
    <t>CTCP Khoáng sản và Đầu tư Khánh Hòa</t>
  </si>
  <si>
    <t>BXD04</t>
  </si>
  <si>
    <t>Tổng CTCP ĐTXD và TM Việt Nam (Constrexim)</t>
  </si>
  <si>
    <t>HCM07</t>
  </si>
  <si>
    <t>CTCP Germadept</t>
  </si>
  <si>
    <t>QNI36</t>
  </si>
  <si>
    <t>CTCP Quốc tế Hoàng Gia</t>
  </si>
  <si>
    <t>BNN03</t>
  </si>
  <si>
    <t>CTCP Nông dược HAI</t>
  </si>
  <si>
    <t>HCM06</t>
  </si>
  <si>
    <t>CTCP Đầu tư và Dịch vụ Thăng Long</t>
  </si>
  <si>
    <t>BGT29</t>
  </si>
  <si>
    <t>CTCP Vận tải và thuê tàu</t>
  </si>
  <si>
    <t>HPH01</t>
  </si>
  <si>
    <t>CTCP Thép và Cơ khí 
VLXD Hải Phòng</t>
  </si>
  <si>
    <t>BNI12</t>
  </si>
  <si>
    <t>CTCP tập đoàn Dabaco Việt Nam</t>
  </si>
  <si>
    <t>AGI10</t>
  </si>
  <si>
    <t>CTCP Xuất nhập khẩu An Giang</t>
  </si>
  <si>
    <t>CNPN</t>
  </si>
  <si>
    <t>LAN15</t>
  </si>
  <si>
    <t>CTCP Đầu tư phát triển công nghiệp và vận tải</t>
  </si>
  <si>
    <t>BCN16</t>
  </si>
  <si>
    <t>CTCP Bóng Đèn Điện Quang</t>
  </si>
  <si>
    <t>HUG03</t>
  </si>
  <si>
    <t>CTCP Mía đường Cần Thơ</t>
  </si>
  <si>
    <t>VLO01</t>
  </si>
  <si>
    <t>CTCP Dược phẩm Cửu Long</t>
  </si>
  <si>
    <t>BTR11</t>
  </si>
  <si>
    <t>CTCP Xuất nhập khẩu Bến Tre</t>
  </si>
  <si>
    <t>CTH02</t>
  </si>
  <si>
    <t>CTCP vật tư kỹ thuật NN Cần Thơ</t>
  </si>
  <si>
    <t>TVI04</t>
  </si>
  <si>
    <t>CTCP Phát triển điện nông thôn Trà Vinh</t>
  </si>
  <si>
    <t>LAN07</t>
  </si>
  <si>
    <t>CTCP Chế biến hàng xuất khẩu Long An</t>
  </si>
  <si>
    <t>TNI12</t>
  </si>
  <si>
    <t>CTCP Phát triển hạ tầng khu công nghiệp Tây Ninh</t>
  </si>
  <si>
    <t>BTH08</t>
  </si>
  <si>
    <t>CTCP Du lịch núi Tà Cú</t>
  </si>
  <si>
    <t>QNI09</t>
  </si>
  <si>
    <t>CTCP Xi măng và xây dựng Quảng Ninh</t>
  </si>
  <si>
    <t>HPH48</t>
  </si>
  <si>
    <t>CTCP ACS Hải Phòng</t>
  </si>
  <si>
    <t>KTU08</t>
  </si>
  <si>
    <t>Tên doanh nghiệp</t>
  </si>
  <si>
    <t>Bổ sung danh mục bán vốn, bán theo phương án cổ phần hóa</t>
  </si>
  <si>
    <t>CTCP Bến xe Kon Tum</t>
  </si>
  <si>
    <t>BGT16</t>
  </si>
  <si>
    <t>Chuyển tiếp từ năm 2013</t>
  </si>
  <si>
    <t>Chuyển tiếp từ năm 2013; bán vốn sau khi đã xác định rõ quy hoạch đất đai của doanh nghiệp theo CV 5223/VPCP-ĐMDN</t>
  </si>
  <si>
    <t>Bán cả lô</t>
  </si>
  <si>
    <t>X</t>
  </si>
  <si>
    <t>Bán bớt/
Bán hết</t>
  </si>
  <si>
    <t>Bán hết</t>
  </si>
  <si>
    <t>Bán bớt</t>
  </si>
  <si>
    <t>bán 2013</t>
  </si>
  <si>
    <t>CTCP Vật tư thiết bị giao thông (Transmeco)</t>
  </si>
  <si>
    <t>TVI06</t>
  </si>
  <si>
    <t>CTCP Trà Bắc</t>
  </si>
  <si>
    <t>HUG02</t>
  </si>
  <si>
    <t>CTCP Thủy sản CAFATEX</t>
  </si>
  <si>
    <t>BRV09</t>
  </si>
  <si>
    <t>CTCP Phát triển nhà Bà Rịa Vũng Tàu</t>
  </si>
  <si>
    <t>STR06</t>
  </si>
  <si>
    <t>CTCP Thủy sản Sóc Trăng</t>
  </si>
  <si>
    <t>DLA16</t>
  </si>
  <si>
    <t>CTCP CP Du lịch ĐăkLak</t>
  </si>
  <si>
    <t>DTH06</t>
  </si>
  <si>
    <t>CTCP Docimexco</t>
  </si>
  <si>
    <t>TVI05</t>
  </si>
  <si>
    <t>CTCP Thủy sản Cửu Long - Trà Vinh</t>
  </si>
  <si>
    <t>BGT40</t>
  </si>
  <si>
    <t>Ngân hàng TMCP Hàng Hải</t>
  </si>
  <si>
    <t>BCN13</t>
  </si>
  <si>
    <t>Công ty Cổ phần Bóng đèn Phích nước Rạng Đông</t>
  </si>
  <si>
    <t>BTM23</t>
  </si>
  <si>
    <t>CTCP Tập đoàn Vinacontrol</t>
  </si>
  <si>
    <t>BNN10</t>
  </si>
  <si>
    <t>CTCP Bảo vệ Thực vật 1 Trung Ương</t>
  </si>
  <si>
    <t>NAN29</t>
  </si>
  <si>
    <t>CTCP Đào tạo và phát triển nguồn nhân lực miền Trung</t>
  </si>
  <si>
    <t>BNN08</t>
  </si>
  <si>
    <t>CTCP Xây dựng 47</t>
  </si>
  <si>
    <t>BTR06</t>
  </si>
  <si>
    <t>CTCP Vật liệu Xây dựng Bến Tre</t>
  </si>
  <si>
    <t>CTH16</t>
  </si>
  <si>
    <t>CTCP Du lịch Cần Thơ</t>
  </si>
  <si>
    <t>QNA12</t>
  </si>
  <si>
    <t xml:space="preserve">CTCP Lâm đặc sản xuất khẩu Quảng Nam </t>
  </si>
  <si>
    <t>HTA11</t>
  </si>
  <si>
    <t>CTCP Liên Hiệp Thực phẩm</t>
  </si>
  <si>
    <t>YBA08</t>
  </si>
  <si>
    <t>CTCP Xi măng và khoáng sản Yên Bái</t>
  </si>
  <si>
    <t>CTH13</t>
  </si>
  <si>
    <t>CTCP Bia nước giải khát Cần Thơ</t>
  </si>
  <si>
    <t>BDU05</t>
  </si>
  <si>
    <t>CTCP Xây dựng tư vấn đầu tư Bình Dương</t>
  </si>
  <si>
    <t>VLO07</t>
  </si>
  <si>
    <t>CTCP Địa ốc Vĩnh Long</t>
  </si>
  <si>
    <t>BTM10</t>
  </si>
  <si>
    <t>CTCP Vải Sợi May Mặc Miền Bắc</t>
  </si>
  <si>
    <t>BTH03</t>
  </si>
  <si>
    <t>CTCP Nước khoáng Vĩnh Hảo</t>
  </si>
  <si>
    <t>CTH17</t>
  </si>
  <si>
    <t>CTCP Xây dựng giao thông và Vận tải Cần Thơ</t>
  </si>
  <si>
    <t>HCM04</t>
  </si>
  <si>
    <t>CTCP Du lịch Việt Nam tại Tp.Hồ Chí Minh</t>
  </si>
  <si>
    <t>HTA06</t>
  </si>
  <si>
    <t>Công ty cổ phần Xi măng Sài Sơn</t>
  </si>
  <si>
    <t>BTM14</t>
  </si>
  <si>
    <t>CTCP Thương mại và Đầu tư BAROTEX Việt Nam</t>
  </si>
  <si>
    <t>HYU01</t>
  </si>
  <si>
    <t>CTCP Xuất nhập khẩu Hưng Yên</t>
  </si>
  <si>
    <t>QNI35</t>
  </si>
  <si>
    <t>CTCP Đầu tư và XNK Quảng ninh</t>
  </si>
  <si>
    <t>AGI07</t>
  </si>
  <si>
    <t>CTCP Du lịch An Giang</t>
  </si>
  <si>
    <t>BTM34</t>
  </si>
  <si>
    <t>Công ty cổ phần Xuất nhập khẩu và Hợp tác Đầu tư Vilexim</t>
  </si>
  <si>
    <t>GLA13</t>
  </si>
  <si>
    <t>CTCP Văn hóa - Du lịch Gia Lai</t>
  </si>
  <si>
    <t>DLI04</t>
  </si>
  <si>
    <t>CTCP Du lịch Việt nam tại Hà Nội</t>
  </si>
  <si>
    <t>BNN06</t>
  </si>
  <si>
    <t>CTCP bao bì và in nông nghiệp</t>
  </si>
  <si>
    <t>THO04</t>
  </si>
  <si>
    <t>CTCP Dược- Vật tư y tế Thanh Hoá</t>
  </si>
  <si>
    <t>HTI06</t>
  </si>
  <si>
    <t>CTCP XNK Hà Tĩnh</t>
  </si>
  <si>
    <t>QNA01</t>
  </si>
  <si>
    <t xml:space="preserve">CTCP Kỹ nghệ khoáng sản Quảng Nam </t>
  </si>
  <si>
    <t>BGT17</t>
  </si>
  <si>
    <t>CTCP Dịch vụ Vận tải Sài Gòn</t>
  </si>
  <si>
    <t>BCT04</t>
  </si>
  <si>
    <t>CTCP Xuất nhập khẩu Tổng hợp II</t>
  </si>
  <si>
    <t>BCN14</t>
  </si>
  <si>
    <t>Công ty Cổ phần Đầu tư Xuất nhập khẩu Da - Giầy Hà nội</t>
  </si>
  <si>
    <t>HTI01</t>
  </si>
  <si>
    <t>CTCP Dược Hà Tĩnh</t>
  </si>
  <si>
    <t>BTM35</t>
  </si>
  <si>
    <t>CTCP Đầu tư và Thương mại tạp phẩm Sài Gòn</t>
  </si>
  <si>
    <t>BDU09</t>
  </si>
  <si>
    <t>CTCP Lâm sản Xuất nhập khẩu Tổng hợp Bình Dương</t>
  </si>
  <si>
    <t>BDU07</t>
  </si>
  <si>
    <t>CTCP Xây dựng và Dịch vụ công cộng Bình Dương</t>
  </si>
  <si>
    <t>BTH02</t>
  </si>
  <si>
    <t>CTCP Muối Vĩnh Hảo</t>
  </si>
  <si>
    <t>HUE18</t>
  </si>
  <si>
    <t>CTCP Đầu tư du lịch Đống Đa</t>
  </si>
  <si>
    <t>NAN05</t>
  </si>
  <si>
    <t>CTCP Bến xe Nghệ An</t>
  </si>
  <si>
    <t>DTH05</t>
  </si>
  <si>
    <t>CTCP Du lịch Đồng tháp</t>
  </si>
  <si>
    <t>HPH03</t>
  </si>
  <si>
    <t>Công ty cổ phần Điện nước lắp máy Hải Phòng</t>
  </si>
  <si>
    <t>DNA10</t>
  </si>
  <si>
    <t>CTCP Du lịch Đà Nẵng</t>
  </si>
  <si>
    <t>BRV04</t>
  </si>
  <si>
    <t>CTCP Chế biến thủy sản xuất khẩu Bà Rịa Vũng Tàu</t>
  </si>
  <si>
    <t>NAN30</t>
  </si>
  <si>
    <t>CTCP Đầu tư và phát triển miền Trung</t>
  </si>
  <si>
    <t>BRV07</t>
  </si>
  <si>
    <t>CTCP Xây lắp Địa Ốc Vũng Tàu</t>
  </si>
  <si>
    <t>BGT43</t>
  </si>
  <si>
    <t>CTCP Traenco</t>
  </si>
  <si>
    <t>NTH08</t>
  </si>
  <si>
    <t>CTCP Mía đường Phan Rang</t>
  </si>
  <si>
    <t>DNA03</t>
  </si>
  <si>
    <t>CTCP Sách Thiết bị trường học Đà Nẵng</t>
  </si>
  <si>
    <t>BCN12</t>
  </si>
  <si>
    <t>CTCP Sứ Hải Dương</t>
  </si>
  <si>
    <t>DLI01</t>
  </si>
  <si>
    <t>CTCP Du lịch thương mại đầu tư</t>
  </si>
  <si>
    <t>AGI06</t>
  </si>
  <si>
    <t>CTCP Xuất nhập khẩu thủy sản An Giang</t>
  </si>
  <si>
    <t>QNI23</t>
  </si>
  <si>
    <t>CTCP Bia nước giải khát Hạ long</t>
  </si>
  <si>
    <t>BTH10</t>
  </si>
  <si>
    <t>CTCP Vật liệu xây dựng khoáng sản Bình Thuận</t>
  </si>
  <si>
    <t>BTR01</t>
  </si>
  <si>
    <t>CTCP Dược phẩm Bến Tre</t>
  </si>
  <si>
    <t>DNA01</t>
  </si>
  <si>
    <t>CTCP Dược- Thiết bị Y tế Đà Nẵng</t>
  </si>
  <si>
    <t>BTM22</t>
  </si>
  <si>
    <t>CTCP xuất nhập khẩu tạp phẩm</t>
  </si>
  <si>
    <t>DNA02</t>
  </si>
  <si>
    <t>CTCP Xe khách và dịch vụ thương mại Đà Nẵng</t>
  </si>
  <si>
    <t>BTM37</t>
  </si>
  <si>
    <t>CTCP Sản xuất kinh doanh XNK Prosimex</t>
  </si>
  <si>
    <t>CMA08</t>
  </si>
  <si>
    <t>CTCP Xuất nhập khẩu thủy sản Năm Căn</t>
  </si>
  <si>
    <t>BNN01</t>
  </si>
  <si>
    <t>CTCP Giống cây trồng trung ương</t>
  </si>
  <si>
    <t>TGI11</t>
  </si>
  <si>
    <t>CTCP Rau quả Tiền Giang</t>
  </si>
  <si>
    <t>BNN15</t>
  </si>
  <si>
    <t xml:space="preserve">CTCP In Nông nghiệp </t>
  </si>
  <si>
    <t>BTM01</t>
  </si>
  <si>
    <t>CTCP Hóa chất vật liệu điện Tp. HCM</t>
  </si>
  <si>
    <t>HTA05</t>
  </si>
  <si>
    <t>Công ty cổ phần Xi măng Tiên Sơn</t>
  </si>
  <si>
    <t>TBI02</t>
  </si>
  <si>
    <t>CPCP Xe khách Thái Bình</t>
  </si>
  <si>
    <t>BVH11</t>
  </si>
  <si>
    <t>CTCP Phim truyện 1</t>
  </si>
  <si>
    <t>BGT19</t>
  </si>
  <si>
    <t>CTCP Vật liệu xây dựng 720</t>
  </si>
  <si>
    <t>TGI16</t>
  </si>
  <si>
    <t>CTCP Cảng Mỹ Tho</t>
  </si>
  <si>
    <t>BVH05</t>
  </si>
  <si>
    <t>CTCP In Khoa học kỹ thuật</t>
  </si>
  <si>
    <t>CMA06</t>
  </si>
  <si>
    <t>CTCP Thủy sản Cà Mau</t>
  </si>
  <si>
    <t>DTH02</t>
  </si>
  <si>
    <t>CTCP Xây dựng CTGT Đồng tháp</t>
  </si>
  <si>
    <t>HTA07</t>
  </si>
  <si>
    <t>CTCP Ô tô khách Hà Tây</t>
  </si>
  <si>
    <t>BTM11</t>
  </si>
  <si>
    <t>CTCP Kho vận và dịch vụ thương mại</t>
  </si>
  <si>
    <t>BTM16</t>
  </si>
  <si>
    <t>CTCP Xuất nhập khẩu, Sản xuất, Gia công và Bao bì Packsimex</t>
  </si>
  <si>
    <t>BCT01</t>
  </si>
  <si>
    <t>CTCP Xuất nhập khẩu Đồng Tháp Mười</t>
  </si>
  <si>
    <t>DLI03</t>
  </si>
  <si>
    <t>CTCP Vinatour</t>
  </si>
  <si>
    <t>BKH04</t>
  </si>
  <si>
    <t>CTCP Ứng Dụng Khoa Học và Công Nghệ Mitec</t>
  </si>
  <si>
    <t>QLVĐT1</t>
  </si>
  <si>
    <t>QLVĐT2</t>
  </si>
  <si>
    <t>QLVĐT3</t>
  </si>
  <si>
    <t>QLVĐT4</t>
  </si>
  <si>
    <t>BRV10</t>
  </si>
  <si>
    <t>CTCP Nhật Nhật Tân</t>
  </si>
  <si>
    <t>TNI15</t>
  </si>
  <si>
    <t>CTCP Xây dựng Tây Ninh</t>
  </si>
  <si>
    <t>BCT05</t>
  </si>
  <si>
    <t>Công ty cổ phần Xuất nhập khẩu Khoáng sản</t>
  </si>
  <si>
    <t>THO19</t>
  </si>
  <si>
    <t>Công ty TNHH 3TV Nông công nghiệp Hà Trung</t>
  </si>
  <si>
    <t>BCT10</t>
  </si>
  <si>
    <t>CTCP Sành sứ thủy tinh VN</t>
  </si>
  <si>
    <t>DTH08</t>
  </si>
  <si>
    <t xml:space="preserve">CTCP In và Bao bì Đồng Tháp </t>
  </si>
  <si>
    <t>BTM03</t>
  </si>
  <si>
    <t xml:space="preserve">CTCP Hóa chất  </t>
  </si>
  <si>
    <t>BMT01</t>
  </si>
  <si>
    <t>CTCP Tư vấn dịch vụ công nghệ tài nguyên môi trường</t>
  </si>
  <si>
    <t>DLA05</t>
  </si>
  <si>
    <t>CTCP Đầu tư Xuất nhập khẩu Đăk Lăk</t>
  </si>
  <si>
    <t>BTM05</t>
  </si>
  <si>
    <t>CTCP Nông sản Agrexim</t>
  </si>
  <si>
    <t>BTM24</t>
  </si>
  <si>
    <t>CTCP Sản xuất bao bì và hàng xuất khẩu</t>
  </si>
  <si>
    <t>BTM02</t>
  </si>
  <si>
    <t>CTCP hóa chất và vật tư khoa học kỹ thuật</t>
  </si>
  <si>
    <t>BCN02</t>
  </si>
  <si>
    <t>Công ty Cổ phần Tư vấn đầu tư phát triển và xây dựng THIKECO</t>
  </si>
  <si>
    <t>TGI09</t>
  </si>
  <si>
    <t>CTCP Vận tải Ôtô Tiền Giang</t>
  </si>
  <si>
    <t>DBI01</t>
  </si>
  <si>
    <t>CTCP Vật tư nông nghiệp Điện Biên</t>
  </si>
  <si>
    <t>BVH02</t>
  </si>
  <si>
    <t>CTCP In và Thương mại Thống nhất</t>
  </si>
  <si>
    <t>GLA06</t>
  </si>
  <si>
    <t>CTCP Xi măng Gia Lai</t>
  </si>
  <si>
    <t>BTM17</t>
  </si>
  <si>
    <t>CTCP bao bì việt Nam</t>
  </si>
  <si>
    <t>BTM08</t>
  </si>
  <si>
    <t>CTCP thiết bị phụ tùng Hà Nội</t>
  </si>
  <si>
    <t>HDU07</t>
  </si>
  <si>
    <t>CTCP Khai thác chế biến khoáng sản Hải Dương</t>
  </si>
  <si>
    <t>BTM15</t>
  </si>
  <si>
    <t>CTCP Xuất nhập khẩu chuyên gia lao động và kỹ thuật</t>
  </si>
  <si>
    <t>HNO09</t>
  </si>
  <si>
    <t>Tỷ lệ VNN</t>
  </si>
  <si>
    <t>Ghi chú</t>
  </si>
  <si>
    <t>Bổ sung danh mục bán vốn</t>
  </si>
  <si>
    <t>Bán bớt, bán hết, bán cả lô</t>
  </si>
  <si>
    <t>Bán hết</t>
  </si>
  <si>
    <t>QNI39</t>
  </si>
  <si>
    <t>CTCP Nhiệt điện Quảng Ninh</t>
  </si>
  <si>
    <t>HPH47</t>
  </si>
  <si>
    <t>CTCP Nhiệt điện Hải Phòng</t>
  </si>
  <si>
    <t>BCN07</t>
  </si>
  <si>
    <t>CTCP Nhựa Rạng Đông</t>
  </si>
  <si>
    <t>KHO22</t>
  </si>
  <si>
    <t>CTCP Nước khoáng Khánh hòa</t>
  </si>
  <si>
    <t>QNG08</t>
  </si>
  <si>
    <t xml:space="preserve">CTCP Nông sản thực phẩm Quảng ngãi </t>
  </si>
  <si>
    <t>DBI07</t>
  </si>
  <si>
    <t>Công ty TNHH TM, DL&amp;DVTH Điện Biên</t>
  </si>
  <si>
    <t>LCH01</t>
  </si>
  <si>
    <t>Công ty TNHH Khoáng sản Lai Châu</t>
  </si>
  <si>
    <t>HTA14</t>
  </si>
  <si>
    <t>CTCP Ăn uống khách sạn Hà Tây</t>
  </si>
  <si>
    <t>QNA05</t>
  </si>
  <si>
    <t xml:space="preserve">CTCP Công trinh GTVT Quảng Nam </t>
  </si>
  <si>
    <t>BNN12</t>
  </si>
  <si>
    <t>CTCP Giám định cà phê và Hàng hóa XNK</t>
  </si>
  <si>
    <t>BTM09</t>
  </si>
  <si>
    <t>CTCP Tạp phẩm và bảo hộ lao động</t>
  </si>
  <si>
    <t>NTH01</t>
  </si>
  <si>
    <t>CTCP Muối Ninh Thuận</t>
  </si>
  <si>
    <t>BTM18</t>
  </si>
  <si>
    <t>CTCP sản xuất xuất nhập khẩu Bao bì</t>
  </si>
  <si>
    <t>STR08</t>
  </si>
  <si>
    <t>CTCP Mía đường Sóc Trăng</t>
  </si>
  <si>
    <t>BNN02</t>
  </si>
  <si>
    <t>CTCP Giống cây trồng Miền Nam</t>
  </si>
  <si>
    <t>LCH02</t>
  </si>
  <si>
    <t>CTCP Trà Than Uyên</t>
  </si>
  <si>
    <t>CTCP công nghệ thông tin và tự động hóa dầu khí</t>
  </si>
  <si>
    <t>LDO10</t>
  </si>
  <si>
    <t>CTCP Dịch vụ du lịch Đà Lạt</t>
  </si>
  <si>
    <t>HCM03</t>
  </si>
  <si>
    <t>CTCP Thực phẩm và Dịch vụ Sài Gòn</t>
  </si>
  <si>
    <t>BLU10</t>
  </si>
  <si>
    <t>CTCP Xuất nhập khẩu Vĩnh lợi</t>
  </si>
  <si>
    <t>HPH50</t>
  </si>
  <si>
    <t>CTCP Đầu tư PTNN</t>
  </si>
  <si>
    <t>QNG07</t>
  </si>
  <si>
    <t xml:space="preserve">CTCP Nông lâm sản xuất khẩu Quảng Ngãi </t>
  </si>
  <si>
    <t>QNI14</t>
  </si>
  <si>
    <t>CTCP Gốm xây dựng Giếng Đáy Quảng Ninh</t>
  </si>
  <si>
    <t>BGT47</t>
  </si>
  <si>
    <t>CTCP ĐT&amp;XD CTGT 73</t>
  </si>
  <si>
    <t>BLU09</t>
  </si>
  <si>
    <t>CTCP Xuất nhập khẩu Gía Rai</t>
  </si>
  <si>
    <t>SLA14</t>
  </si>
  <si>
    <t>CTCP Xuất nhập khẩu tổng hợp</t>
  </si>
  <si>
    <t>HPH40</t>
  </si>
  <si>
    <t>CTCP Xây dựng Ngô Quyền</t>
  </si>
  <si>
    <t>BGT32</t>
  </si>
  <si>
    <t>CTCP Đầu tư và Xây dựng công trình 742</t>
  </si>
  <si>
    <t>DLA12</t>
  </si>
  <si>
    <t>CTCP Xây dựng cơ sở hạ tầng</t>
  </si>
  <si>
    <t>BTM32</t>
  </si>
  <si>
    <r>
      <t xml:space="preserve">Phụ lục số 2A2 : DANH SÁCH DOANH NGHIỆP BỔ SUNG VÀO DANH MỤC BÁN VỐN NĂM 2014 
</t>
    </r>
    <r>
      <rPr>
        <i/>
        <sz val="14"/>
        <color indexed="8"/>
        <rFont val="Times New Roman"/>
        <family val="1"/>
      </rPr>
      <t>(Kèm theo Quyết định số………/QĐ-HĐTV ngày ……/……/2014 của Hội đồng thành viên)</t>
    </r>
  </si>
  <si>
    <r>
      <t xml:space="preserve">Phụ lục số 2A1: DANH SÁCH DOANH NGHIỆP BÁN VỐN CHUYỂN TIẾP TỪ NĂM 2013
</t>
    </r>
    <r>
      <rPr>
        <i/>
        <sz val="14"/>
        <rFont val="Times New Roman"/>
        <family val="1"/>
      </rPr>
      <t>(Kèm theo Quyết định số ………/QĐ-HĐTV ngày ……/……/2014 của Hội đồng thành viên)</t>
    </r>
  </si>
  <si>
    <t>- Chuyển 04 DN ra khỏi Danh mục bán vốn: (1) CTCP Dược Lâm Đồng, (2) CTCP Xuất nhập khẩu Sa giang, (3) CTCP Du lịch Cần Thơ, 
(4) CTCP Giày Sài Gòn</t>
  </si>
  <si>
    <r>
      <t>Ghi chú:</t>
    </r>
    <r>
      <rPr>
        <b/>
        <i/>
        <sz val="12"/>
        <color indexed="8"/>
        <rFont val="Times New Roman"/>
        <family val="1"/>
      </rPr>
      <t xml:space="preserve"> Đã bán thực hiện bán hết vốn tại 10 DN vào cuối tháng 12/2013</t>
    </r>
  </si>
  <si>
    <t>DNA12</t>
  </si>
  <si>
    <t>CTCP Xây dựng công trình giao thông Đà Nẵng</t>
  </si>
  <si>
    <t>Lâm sửa</t>
  </si>
  <si>
    <t>Tổng số DN thuộc danh sách bán vốn 2014</t>
  </si>
  <si>
    <t>Vốn điều lệ (trđ)</t>
  </si>
  <si>
    <t>Vốn nhà nước (trđ)</t>
  </si>
  <si>
    <t>No.</t>
  </si>
  <si>
    <t>Company Code</t>
  </si>
  <si>
    <t>Company Name</t>
  </si>
  <si>
    <t>Chartered Capital (VND million)</t>
  </si>
  <si>
    <t>State holding (VND million)</t>
  </si>
  <si>
    <t>State holding percentage</t>
  </si>
  <si>
    <t>Kon Tum passenger car station JSC</t>
  </si>
  <si>
    <t>Gia Lai Cement JSC</t>
  </si>
  <si>
    <t>Quang Nam Development Invesmtnet &amp; Commercial JSC</t>
  </si>
  <si>
    <t xml:space="preserve">Quang Nam Books and School Instruments JSC </t>
  </si>
  <si>
    <t>Tam Ky Transport Works JSC</t>
  </si>
  <si>
    <t>Quang Ngai Infrastructure Development JSC</t>
  </si>
  <si>
    <t>Gia Lai Culture &amp; Tourism JSC</t>
  </si>
  <si>
    <t>Da Nang transport works design consultancy and building JSC</t>
  </si>
  <si>
    <t>Dak Lak housing investment, building and trading JSC</t>
  </si>
  <si>
    <t>Gia Lai housing building, investment &amp; trading JSC</t>
  </si>
  <si>
    <t>Da Nang Plastic JSC</t>
  </si>
  <si>
    <t>Quang Nam books printing &amp; distribution and school instruments JSC</t>
  </si>
  <si>
    <t>Da Nang printing &amp; services JSC</t>
  </si>
  <si>
    <t>Dak Lak investment &amp; export/import JSC</t>
  </si>
  <si>
    <t>Bao Loc tourism JSC</t>
  </si>
  <si>
    <t>Da Lat tourism services JSC</t>
  </si>
  <si>
    <t>Lam Dong books printing and distribution JSC</t>
  </si>
  <si>
    <t>Saigon Ninh Chu tourism JSC</t>
  </si>
  <si>
    <t>Can Tho transport construction JSC</t>
  </si>
  <si>
    <t>Vinh Long auto transport JSC</t>
  </si>
  <si>
    <t>Can Tho beer &amp; beverage JSC</t>
  </si>
  <si>
    <t>Works investment and construction company No.79</t>
  </si>
  <si>
    <t>Minh Hai JSC</t>
  </si>
  <si>
    <t>Vinh Long real estate JSC</t>
  </si>
  <si>
    <t>An Giang construction consulting JSC</t>
  </si>
  <si>
    <t>720 construction materials JSC</t>
  </si>
  <si>
    <t>Vinh Long construction JSC</t>
  </si>
  <si>
    <t>Ben Tre construction materials JSC</t>
  </si>
  <si>
    <t>Dong Thap tourism JSC</t>
  </si>
  <si>
    <t>Can Tho urban development and construction JSC</t>
  </si>
  <si>
    <t>Tay Ninh urban development and construction JSC</t>
  </si>
  <si>
    <t>Soc Trang transport construction JSC</t>
  </si>
  <si>
    <t>Ben Tre export/import JSC</t>
  </si>
  <si>
    <t>Tien Giang auto transport JSC</t>
  </si>
  <si>
    <t>Nhat Nhat Tan JSC</t>
  </si>
  <si>
    <t>Long An transport JSC</t>
  </si>
  <si>
    <t>HCMC eletrical materials and chemicals JSC</t>
  </si>
  <si>
    <t>Long An tourism JSC</t>
  </si>
  <si>
    <t>Ben Tre pharmaceutials JSC</t>
  </si>
  <si>
    <t>HCMC medical equiment JSC</t>
  </si>
  <si>
    <t>Vinh Long rural development and construction JSC</t>
  </si>
  <si>
    <t>Binh Duong irrigational &amp; transport construction JSC</t>
  </si>
  <si>
    <t>Ba Ria Vung Tau aquaculture/seafood processing &amp; export JSC</t>
  </si>
  <si>
    <t>Underground water II JSC</t>
  </si>
  <si>
    <t>Cinema JSC</t>
  </si>
  <si>
    <t>Binh Duong investment consulting &amp; construction JSC</t>
  </si>
  <si>
    <t>Long An books &amp; cultural services JSC</t>
  </si>
  <si>
    <t>Long An exports processing JSC</t>
  </si>
  <si>
    <t>Long An books and school instruments JSC</t>
  </si>
  <si>
    <t>Cuu Long tourism JSC</t>
  </si>
  <si>
    <t>Dong Thap Muoi export/import JSC</t>
  </si>
  <si>
    <t>Docimexco JISC</t>
  </si>
  <si>
    <t>Sông Tiền Vĩnh Long JSC</t>
  </si>
  <si>
    <t>Can Tho general commercial JSC</t>
  </si>
  <si>
    <t>Nam Can aqua/seafood export/import JSC</t>
  </si>
  <si>
    <t>CAFATEX aquaculture/seafood JSC</t>
  </si>
  <si>
    <t>Soc Trang aquaculture/seafood JSC</t>
  </si>
  <si>
    <t>Cuu Long-Tra Vinh aquaculture/seafood JSC</t>
  </si>
  <si>
    <t>Minh Hai tourism and services JSC</t>
  </si>
  <si>
    <t>Ba Ria Vung Tau general commercial JSC</t>
  </si>
  <si>
    <t>Bac Lieu tourism JSC</t>
  </si>
  <si>
    <t>Packsimex packings making and export/import JSC</t>
  </si>
  <si>
    <t>Long An commercial and export/import JSC</t>
  </si>
  <si>
    <t>Agimexpharm pharmaceuticals JSC</t>
  </si>
  <si>
    <t>Irrigational construction and consulting II JSC</t>
  </si>
  <si>
    <t>Tay Do books &amp; cultural services JSC</t>
  </si>
  <si>
    <t>Cuu Long construction investment JSC</t>
  </si>
  <si>
    <t>Hau Giang books and school instruments JSC</t>
  </si>
  <si>
    <t>Can Tho irrigational construction JSC</t>
  </si>
  <si>
    <t>An Giang aqua/seafood export/import JSC</t>
  </si>
  <si>
    <t>Ca Mau aquaculture/seafood JSC</t>
  </si>
  <si>
    <t>Minh Hai pharmaceuticals JSC</t>
  </si>
  <si>
    <t>Southern valuation and information JSC</t>
  </si>
  <si>
    <t>Hung Yen export/import JSC</t>
  </si>
  <si>
    <t>Thai Binh passenger car JSC</t>
  </si>
  <si>
    <t>Hai Duong mining and minerals processing JSC</t>
  </si>
  <si>
    <t>Agricultural development and investment JSC</t>
  </si>
  <si>
    <t>Nam Dinh building &amp; installation I JSC</t>
  </si>
  <si>
    <t>Hai Duong ceramics JSC</t>
  </si>
  <si>
    <t>Thai Binh agricultural/tree seeds JSC</t>
  </si>
  <si>
    <t>ACS Hai Phong JSC</t>
  </si>
  <si>
    <t>Hai Phong tourism JSC</t>
  </si>
  <si>
    <t>Hung Yen books distribution and school instruments JSC</t>
  </si>
  <si>
    <t>HD pharmaceuticals and medical materials JSC</t>
  </si>
  <si>
    <t>Hai Phong housing construction JSC</t>
  </si>
  <si>
    <t>Hai Phong infrastructure development and construction JSC</t>
  </si>
  <si>
    <t>Ha Tinh export/import JSC</t>
  </si>
  <si>
    <t>Thanh Hoa labor &amp; professionals exporting services JSC</t>
  </si>
  <si>
    <t>Constrexim</t>
  </si>
  <si>
    <t>Nghe An bus station JSC</t>
  </si>
  <si>
    <t>Thanh Hoa bus station management &amp; operation JSC</t>
  </si>
  <si>
    <t>Ha Long beer &amp; beverage JSC</t>
  </si>
  <si>
    <t>Thua Thien Hue investment consulting &amp; construction JSC</t>
  </si>
  <si>
    <t>Quang Ninh garment JSC</t>
  </si>
  <si>
    <t>Bac Giang irrigational building and installation JSC</t>
  </si>
  <si>
    <t>Thanh Hoa sugar/cane JSC</t>
  </si>
  <si>
    <t>Gieng Day Quang Ninh construction ceramics JSC</t>
  </si>
  <si>
    <t>Central-region investment and development JSC</t>
  </si>
  <si>
    <t>Quang Ninh investment and export/import JSC</t>
  </si>
  <si>
    <t>Bac Giang agricultural products and food JSC</t>
  </si>
  <si>
    <t>Thanh Hoa pharmaceuticals and medical materials JSC</t>
  </si>
  <si>
    <t>TTH food industry JSC</t>
  </si>
  <si>
    <t>Ha Tinh printing JSC</t>
  </si>
  <si>
    <t>Quang Ninh ship supply JSC</t>
  </si>
  <si>
    <t>Quang Ninh cement &amp; construction JSC</t>
  </si>
  <si>
    <t>Viet Ha JSC</t>
  </si>
  <si>
    <t>Quang Ninh books and school instruments JSC</t>
  </si>
  <si>
    <t>Quang Ninh waterway passenger transport JSC</t>
  </si>
  <si>
    <t>Thua Thien Hue mechanical and works building JSC</t>
  </si>
  <si>
    <t>Quang Ninh sea transport and export/import JSC</t>
  </si>
  <si>
    <t>Thua Thien Hue irrigational construction JSC</t>
  </si>
  <si>
    <t>Hoang Gia international JSC</t>
  </si>
  <si>
    <t>Thua Thien Hue pharmaceuticals &amp; medical equipment JSC</t>
  </si>
  <si>
    <t>Quang Ninh forest products processing JSC</t>
  </si>
  <si>
    <t>Ha Tinh books &amp; school instruments JSC</t>
  </si>
  <si>
    <t>Ta Cu moutainous tourism JSC</t>
  </si>
  <si>
    <t>Khanh Hoa minerals and investment JSC</t>
  </si>
  <si>
    <t>Dien Bien agricultural materials JSC</t>
  </si>
  <si>
    <t>Quang Nam value &amp; financial consulting JSC</t>
  </si>
  <si>
    <t>Quang Nam forest &amp; special products export JSC</t>
  </si>
  <si>
    <t>HAI agricultural chemicals JSC</t>
  </si>
  <si>
    <t>Tam Ky housing construction and trading JSC</t>
  </si>
  <si>
    <t>Khanh Hoa books and school instruments JSC</t>
  </si>
  <si>
    <t>Can Tho agricultural materials and technologies JSC</t>
  </si>
  <si>
    <t>Da Nang books &amp; school instruments JSC</t>
  </si>
  <si>
    <t>Phan Rang sugar/cane JSC</t>
  </si>
  <si>
    <t>Eletrical and irrigational construction II JSC</t>
  </si>
  <si>
    <t>Vinh Hao Salt JSC</t>
  </si>
  <si>
    <t>Hoa Binh tourism JSC</t>
  </si>
  <si>
    <t>Infrastructure and irrigational construction JSC</t>
  </si>
  <si>
    <t>Dak Lak tourism JSC</t>
  </si>
  <si>
    <t>Phuong Hai JSC</t>
  </si>
  <si>
    <t>Quang Nam minerals/mining technologies JSC</t>
  </si>
  <si>
    <t>Khanh Hoa construction materials, building and installation JSC</t>
  </si>
  <si>
    <t>Construction 47 JSC</t>
  </si>
  <si>
    <t>Vinh Hao mineral water JSC</t>
  </si>
  <si>
    <t>Dien Quang bulbs JSC</t>
  </si>
  <si>
    <t>Vietnam Dabaco Group JSC</t>
  </si>
  <si>
    <t>Da Nang transport works construction JSC</t>
  </si>
  <si>
    <t>Ha Giang passenger car JSC</t>
  </si>
  <si>
    <t>Bac Kan transport services &amp; construction JSC</t>
  </si>
  <si>
    <t>Ha Giang processing industry JSC</t>
  </si>
  <si>
    <t>Cao Bang II rural development and construction JSC</t>
  </si>
  <si>
    <t>Vilexim investment cooperation &amp; export/import JSC</t>
  </si>
  <si>
    <t>Chemicals JSC</t>
  </si>
  <si>
    <t>Investip Intellectual Properties JSC</t>
  </si>
  <si>
    <t>Cao Bang mechanical &amp; industrial building &amp; installation JSC</t>
  </si>
  <si>
    <t>New technologies export/import JSC</t>
  </si>
  <si>
    <t>Food union JSC</t>
  </si>
  <si>
    <t>Natural resources &amp; environmental technological consulting and services JSC</t>
  </si>
  <si>
    <t>Da Nang tourism JSC</t>
  </si>
  <si>
    <t>Banking investment and construction JSC</t>
  </si>
  <si>
    <t>National reserves &amp; commercial transport JSC</t>
  </si>
  <si>
    <t>Bac Kan construction consulting JSC</t>
  </si>
  <si>
    <t>Tien Son cement JSC</t>
  </si>
  <si>
    <t>Northern garment &amp; textile JSC</t>
  </si>
  <si>
    <t xml:space="preserve">Ba Vi construction JSC </t>
  </si>
  <si>
    <t>Central heritage restoring &amp; cultural products JSC</t>
  </si>
  <si>
    <t>Mitec science &amp; technological application JSC</t>
  </si>
  <si>
    <t>Cao Bang construction consulting JSC</t>
  </si>
  <si>
    <t xml:space="preserve">Vietnam valuation and financial services JSC </t>
  </si>
  <si>
    <t>Thong Nhat printing and commercial JSC</t>
  </si>
  <si>
    <t>Vietnam packing JSC</t>
  </si>
  <si>
    <t>Minerals export/import JSC</t>
  </si>
  <si>
    <t>BAROTEX Vietnam investment and trading JSC</t>
  </si>
  <si>
    <t>Agricultural printing and packings JSC</t>
  </si>
  <si>
    <t>Yen Bai pharmaceuticals JSC</t>
  </si>
  <si>
    <t>Sai Son cement JSC</t>
  </si>
  <si>
    <t>Cao Bang building &amp; installation JSC</t>
  </si>
  <si>
    <t>Hanoi machinery export/import JSC</t>
  </si>
  <si>
    <t>Cao Bang export/import JSC</t>
  </si>
  <si>
    <t>Geo-physics technologies JSC</t>
  </si>
  <si>
    <t>Packings &amp; exports producing JSC</t>
  </si>
  <si>
    <t>Cao Bang survey, design and construction JSC</t>
  </si>
  <si>
    <t>Hanoi parts/accessories JSC</t>
  </si>
  <si>
    <t>Cultural works building JSC</t>
  </si>
  <si>
    <t>Thang Long mechanical and transport construction JSC</t>
  </si>
  <si>
    <t>Hanoi mechanical &amp; metal JSC</t>
  </si>
  <si>
    <t>Thai Nguyen rural development and agricultural construction JSC</t>
  </si>
  <si>
    <t>Commercial investment, constructional &amp; installation I JSC</t>
  </si>
  <si>
    <t>Thai Nguyen commercial development JSC</t>
  </si>
  <si>
    <t>Ha Tay pharmaceuticals JSC</t>
  </si>
  <si>
    <t>Commercial and industrial services JSC</t>
  </si>
  <si>
    <t>Maritime Bank</t>
  </si>
  <si>
    <t>Yen Bai Cement &amp; Minerals JSC</t>
  </si>
  <si>
    <t>HCMC Vietnam tourism JSC</t>
  </si>
  <si>
    <t>General export/import II JSC</t>
  </si>
  <si>
    <t>banking mechanics JSC</t>
  </si>
  <si>
    <t>Hai Phong construction materials, metal and mechanical JSC</t>
  </si>
  <si>
    <t>Hai Phong water, electrical and machinery installation JSC</t>
  </si>
  <si>
    <t>Ngo Quyen construction JSC</t>
  </si>
  <si>
    <t>Transport and ship chartering JSC</t>
  </si>
  <si>
    <t>General export/import JSC</t>
  </si>
  <si>
    <t>Da Nang passenger car &amp; commercial services JSC</t>
  </si>
  <si>
    <t>Vietnam Electronics &amp; Information Technologies Corp. (VEIC)</t>
  </si>
  <si>
    <t>Hanoi leather &amp; foodwear investment and export/import JSC</t>
  </si>
  <si>
    <t>Traenco JSC</t>
  </si>
  <si>
    <t>Ha Tay passenger car JSC</t>
  </si>
  <si>
    <t>Hanoi transport JSC</t>
  </si>
  <si>
    <t>Prosimex manufacturing, trading and export/import JSC</t>
  </si>
  <si>
    <t>Investment, commercial and tourism JSC</t>
  </si>
  <si>
    <t>Ha Tay auto transport JSC</t>
  </si>
  <si>
    <t>Vinatour JSC</t>
  </si>
  <si>
    <t>Hanoi Vietnam tourism JSC</t>
  </si>
  <si>
    <t>Labor, professionals &amp; technical export/import JSC</t>
  </si>
  <si>
    <t>OLECO construction, services &amp; labor cooperation JSC</t>
  </si>
  <si>
    <t>Banking equipment &amp; materials JSC</t>
  </si>
  <si>
    <t>Science &amp; technology printing JSC</t>
  </si>
  <si>
    <t>Technology and electrical machinery JSC</t>
  </si>
  <si>
    <t xml:space="preserve">Quang Ngai agricultural &amp; forestry exports JSC </t>
  </si>
  <si>
    <t>Da Nang housing development and investment JSC</t>
  </si>
  <si>
    <t>Binh Thuan minerals and construction materials JSC</t>
  </si>
  <si>
    <t>Gia Lai roads/bridges construction, management and repair JSC</t>
  </si>
  <si>
    <t>Thua Thien Hue aquaculture/seafood services JSC</t>
  </si>
  <si>
    <t>Quang Nam transport works JSC</t>
  </si>
  <si>
    <t>My Tho port JSC</t>
  </si>
  <si>
    <t>Gia Lai export/import JSC</t>
  </si>
  <si>
    <t>Soc Trang sugar/cane JSC</t>
  </si>
  <si>
    <t>Southern tree seeds JSC</t>
  </si>
  <si>
    <t>Tay Ninh construction JSC</t>
  </si>
  <si>
    <t>Dong Thap transport works construction JSC</t>
  </si>
  <si>
    <t>Vinh Loi export/import JSC</t>
  </si>
  <si>
    <t>FCC verification &amp; sterilization JSC</t>
  </si>
  <si>
    <t>Exports/imports and coffee verification JSC</t>
  </si>
  <si>
    <t>Transport and industrial investment and development JSC</t>
  </si>
  <si>
    <t>Tay Ninh Industrial Park Infrastructure Development JSC</t>
  </si>
  <si>
    <t>Agricultural printing JSC</t>
  </si>
  <si>
    <t>Transport works investment and construction 73 JSC</t>
  </si>
  <si>
    <t>Tra Vinh rural electrics/power development JSC</t>
  </si>
  <si>
    <t>Works investment and construction 742 JSC</t>
  </si>
  <si>
    <t>Long An irrigational construction JSC</t>
  </si>
  <si>
    <t>Saigon transport services JSC</t>
  </si>
  <si>
    <t>Nguyen Van Thanh printing JSC</t>
  </si>
  <si>
    <t>Thang Long investment and services JSC</t>
  </si>
  <si>
    <t>Tra Bac JSC</t>
  </si>
  <si>
    <t>Tien Giang vegetables &amp; fruits JSC</t>
  </si>
  <si>
    <t>Binh Duong forestry products and general export/import JSC</t>
  </si>
  <si>
    <t>Can Tho investment, building and installation JSC</t>
  </si>
  <si>
    <t>Southern grocery JSC</t>
  </si>
  <si>
    <t>Saigon investment, commercial and grocery JSC</t>
  </si>
  <si>
    <t>An Giang tourism JSC</t>
  </si>
  <si>
    <t>Binh Duong public services and construction JSC</t>
  </si>
  <si>
    <t>An Giang export/import JSC</t>
  </si>
  <si>
    <t>Can Tho sugar/cane JSC</t>
  </si>
  <si>
    <t>Long An real estate JSC</t>
  </si>
  <si>
    <t>Ba Ria Vung Tau housing development JSC</t>
  </si>
  <si>
    <t>Vung Tau real estate, building &amp; installation JSC</t>
  </si>
  <si>
    <t>Saigon equipment &amp; parts/accessories JSC</t>
  </si>
  <si>
    <t>Roads construction &amp; operation 472 JSC</t>
  </si>
  <si>
    <t>Lang Son construction &amp; transport II JSC</t>
  </si>
  <si>
    <t>Bac Giang general commercial JSC</t>
  </si>
  <si>
    <t>Vietnam electrical construction Corp. (Vneco)</t>
  </si>
  <si>
    <t>Bac Giang electrical building &amp; installation JSC</t>
  </si>
  <si>
    <t>Thac Ba hydropower JSC</t>
  </si>
  <si>
    <t>Vinh Son Song Hinh hydropower JSC</t>
  </si>
  <si>
    <t>Ha Tinh pharmaceutical JSC</t>
  </si>
  <si>
    <t>Transport works construction &amp; operation 487 JSC</t>
  </si>
  <si>
    <t>Central-region human resource development and training JSC</t>
  </si>
  <si>
    <t>Bac Giang cement JSC</t>
  </si>
  <si>
    <t>Pha Lai thermopower JSC</t>
  </si>
  <si>
    <t>Quang Ninh thermopower JSC</t>
  </si>
  <si>
    <t>Hai Phong thermopower JSC</t>
  </si>
  <si>
    <t>Works investment and construction 222 JSC</t>
  </si>
  <si>
    <t>Da Nang pharmaceutical and medical equipment JSC</t>
  </si>
  <si>
    <t>Cuu Long pharmaceutical JSC</t>
  </si>
  <si>
    <t>Central bee JSC</t>
  </si>
  <si>
    <t>Rang Dong Plastic JSC</t>
  </si>
  <si>
    <t>Khanh Hoa mineral water JSC</t>
  </si>
  <si>
    <t>Quang Ngai agricultural products &amp; foodstuff JSC</t>
  </si>
  <si>
    <t>Than Uyen Tea JSC</t>
  </si>
  <si>
    <t>Ha Trung agriculture &amp; industry limited liability company</t>
  </si>
  <si>
    <t>Dien Bien commercial, tourism &amp; tv services limited liablity company</t>
  </si>
  <si>
    <t>Lai Chau minerals limited liability company</t>
  </si>
  <si>
    <t>Ninh Thuan salt JSC</t>
  </si>
  <si>
    <t>Labor protection &amp; grocery JSC</t>
  </si>
  <si>
    <t>Ha Tay hotel &amp; restaurant JSC</t>
  </si>
  <si>
    <t>Packings making &amp; export/import JSC</t>
  </si>
  <si>
    <t>Dong Anh footwear JSC (Dafco)</t>
  </si>
  <si>
    <t>THIKECO development investment consulting and construction JSC</t>
  </si>
  <si>
    <t>Ha Tay general materials JSC</t>
  </si>
  <si>
    <t>Commercial services and logistics JSC</t>
  </si>
  <si>
    <t>Transport materials &amp; equipment JSC (Transmeco)</t>
  </si>
  <si>
    <t>General grocery JSC</t>
  </si>
  <si>
    <t>Oil &amp; gas automation and IT JSC</t>
  </si>
  <si>
    <t>Bien Viet consulting JSC</t>
  </si>
  <si>
    <t>Central tree/vegetable seeds JSC (vinaseed)</t>
  </si>
  <si>
    <t>Equipment JSC</t>
  </si>
  <si>
    <t>Movie production I JSC</t>
  </si>
  <si>
    <t>Central plant protection I JSC</t>
  </si>
  <si>
    <t>Science &amp; technological materials and chemicals JSC</t>
  </si>
  <si>
    <t>Agrexim agricultural products JSC</t>
  </si>
  <si>
    <t>Vinacontrol group JSC</t>
  </si>
  <si>
    <t>Grocery export/import JSC</t>
  </si>
  <si>
    <t>Thang Long works quality supervision &amp; consulting JSC</t>
  </si>
  <si>
    <t>Rang Dong Light Source &amp; Vacuum flask JSC</t>
  </si>
  <si>
    <t xml:space="preserve">TV and cimena JSC </t>
  </si>
  <si>
    <t>Vietnam glass &amp; ceramics JSC</t>
  </si>
  <si>
    <t>Germadept JSC</t>
  </si>
  <si>
    <r>
      <t xml:space="preserve">LIST OF COMPANIES FOR DIVESTMENT IN 2014
</t>
    </r>
    <r>
      <rPr>
        <i/>
        <sz val="12"/>
        <color indexed="8"/>
        <rFont val="Times New Roman"/>
        <family val="1"/>
      </rPr>
      <t>(Enclosed with Decision 09/QĐ-ĐTKDV.HĐTV dated 14/3/2014 of the Board of Directors)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</si>
</sst>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D_i_n_._-;\-* #,##0.00\ _D_i_n_._-;_-* &quot;-&quot;??\ _D_i_n_._-;_-@_-"/>
    <numFmt numFmtId="165" formatCode="_(* #,##0_);_(* \(#,##0\);_(* &quot;-&quot;??_);_(@_)"/>
    <numFmt numFmtId="166" formatCode="0.0%"/>
    <numFmt numFmtId="167" formatCode="_-* #,##0.0\ _D_i_n_._-;\-* #,##0.0\ _D_i_n_._-;_-* &quot;-&quot;??\ _D_i_n_._-;_-@_-"/>
    <numFmt numFmtId="168" formatCode="_-* #,##0\ _D_i_n_._-;\-* #,##0\ _D_i_n_._-;_-* &quot;-&quot;??\ _D_i_n_._-;_-@_-"/>
    <numFmt numFmtId="169" formatCode="_(* #,##0.0_);_(* \(#,##0.0\);_(* &quot;-&quot;??_);_(@_)"/>
    <numFmt numFmtId="170" formatCode="_(* #,##0.000_);_(* \(#,##0.000\);_(* &quot;-&quot;??_);_(@_)"/>
    <numFmt numFmtId="171" formatCode="#,##0.0"/>
    <numFmt numFmtId="172" formatCode="#,##0.000"/>
    <numFmt numFmtId="173" formatCode="_-* #,##0.000\ _D_i_n_._-;\-* #,##0.000\ _D_i_n_._-;_-* &quot;-&quot;??\ _D_i_n_._-;_-@_-"/>
  </numFmts>
  <fonts count="57">
    <font>
      <sz val="11"/>
      <color theme="1"/>
      <name val="Calibri"/>
      <family val="2"/>
    </font>
    <font>
      <sz val="11"/>
      <color indexed="8"/>
      <name val="Calibri"/>
      <family val="2"/>
    </font>
    <font>
      <sz val="10"/>
      <name val="Arial"/>
      <family val="2"/>
    </font>
    <font>
      <sz val="11"/>
      <color indexed="8"/>
      <name val="Times New Roman"/>
      <family val="1"/>
    </font>
    <font>
      <sz val="8"/>
      <name val="Calibri"/>
      <family val="2"/>
    </font>
    <font>
      <b/>
      <sz val="12"/>
      <name val="Times New Roman"/>
      <family val="1"/>
    </font>
    <font>
      <sz val="12"/>
      <color indexed="8"/>
      <name val="Times New Roman"/>
      <family val="1"/>
    </font>
    <font>
      <b/>
      <sz val="12"/>
      <color indexed="8"/>
      <name val="Times New Roman"/>
      <family val="1"/>
    </font>
    <font>
      <b/>
      <sz val="12"/>
      <color indexed="8"/>
      <name val="Calibri"/>
      <family val="2"/>
    </font>
    <font>
      <b/>
      <sz val="14"/>
      <color indexed="8"/>
      <name val="Times New Roman"/>
      <family val="1"/>
    </font>
    <font>
      <i/>
      <sz val="14"/>
      <color indexed="8"/>
      <name val="Times New Roman"/>
      <family val="1"/>
    </font>
    <font>
      <sz val="10"/>
      <name val="Times New Roman"/>
      <family val="1"/>
    </font>
    <font>
      <b/>
      <sz val="10"/>
      <name val="Times New Roman"/>
      <family val="1"/>
    </font>
    <font>
      <sz val="12"/>
      <name val="Times New Roman"/>
      <family val="1"/>
    </font>
    <font>
      <b/>
      <sz val="14"/>
      <name val="Times New Roman"/>
      <family val="1"/>
    </font>
    <font>
      <i/>
      <sz val="14"/>
      <name val="Times New Roman"/>
      <family val="1"/>
    </font>
    <font>
      <b/>
      <i/>
      <sz val="12"/>
      <color indexed="8"/>
      <name val="Times New Roman"/>
      <family val="1"/>
    </font>
    <font>
      <b/>
      <i/>
      <u val="single"/>
      <sz val="12"/>
      <color indexed="8"/>
      <name val="Times New Roman"/>
      <family val="1"/>
    </font>
    <font>
      <b/>
      <u val="single"/>
      <sz val="11"/>
      <color indexed="8"/>
      <name val="Times New Roman"/>
      <family val="1"/>
    </font>
    <font>
      <b/>
      <u val="single"/>
      <sz val="12"/>
      <name val="Times New Roman"/>
      <family val="1"/>
    </font>
    <font>
      <b/>
      <u val="single"/>
      <sz val="12"/>
      <color indexed="8"/>
      <name val="Times New Roman"/>
      <family val="1"/>
    </font>
    <font>
      <sz val="10"/>
      <color indexed="10"/>
      <name val="Times New Roman"/>
      <family val="1"/>
    </font>
    <font>
      <i/>
      <sz val="12"/>
      <color indexed="8"/>
      <name val="Times New Roman"/>
      <family val="1"/>
    </font>
    <font>
      <b/>
      <sz val="13.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8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2" fillId="0" borderId="0" applyNumberFormat="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Font="1" applyAlignment="1">
      <alignment/>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168" fontId="6" fillId="0" borderId="0" xfId="42" applyNumberFormat="1" applyFont="1" applyBorder="1" applyAlignment="1">
      <alignment horizontal="center" vertical="center" wrapText="1"/>
    </xf>
    <xf numFmtId="0" fontId="7" fillId="32" borderId="10" xfId="0" applyFont="1" applyFill="1" applyBorder="1" applyAlignment="1">
      <alignment horizontal="center" vertical="center" wrapText="1"/>
    </xf>
    <xf numFmtId="168" fontId="7" fillId="32" borderId="10" xfId="42"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168" fontId="6" fillId="0" borderId="0" xfId="42" applyNumberFormat="1" applyFont="1" applyAlignment="1">
      <alignment horizontal="right" vertical="center" wrapText="1"/>
    </xf>
    <xf numFmtId="3" fontId="6" fillId="0" borderId="0" xfId="0" applyNumberFormat="1" applyFont="1" applyBorder="1" applyAlignment="1">
      <alignment horizontal="right" vertical="center" wrapText="1"/>
    </xf>
    <xf numFmtId="3" fontId="6" fillId="0" borderId="0" xfId="0" applyNumberFormat="1" applyFont="1" applyAlignment="1">
      <alignment horizontal="righ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Alignment="1">
      <alignment vertical="top" wrapText="1"/>
    </xf>
    <xf numFmtId="0" fontId="8" fillId="0" borderId="0" xfId="0" applyFont="1" applyAlignment="1">
      <alignment vertical="top" wrapText="1"/>
    </xf>
    <xf numFmtId="0" fontId="0" fillId="0" borderId="0" xfId="0" applyAlignment="1">
      <alignment wrapText="1"/>
    </xf>
    <xf numFmtId="0" fontId="3" fillId="0" borderId="0" xfId="0" applyFont="1" applyAlignment="1">
      <alignment/>
    </xf>
    <xf numFmtId="0" fontId="6" fillId="0" borderId="0" xfId="0" applyFont="1" applyAlignment="1">
      <alignment/>
    </xf>
    <xf numFmtId="0" fontId="5" fillId="32" borderId="10" xfId="0" applyFont="1" applyFill="1" applyBorder="1" applyAlignment="1">
      <alignment horizontal="center"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0" fontId="11" fillId="0" borderId="0" xfId="0" applyFont="1" applyAlignment="1">
      <alignment horizontal="center" vertical="center" wrapText="1"/>
    </xf>
    <xf numFmtId="0" fontId="13"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168" fontId="6" fillId="0" borderId="10" xfId="42" applyNumberFormat="1" applyFont="1" applyBorder="1" applyAlignment="1">
      <alignment horizontal="center" vertical="center" wrapText="1"/>
    </xf>
    <xf numFmtId="10" fontId="6" fillId="0" borderId="10" xfId="76" applyNumberFormat="1"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8" fontId="5" fillId="32" borderId="10" xfId="42"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0" fontId="5" fillId="32" borderId="11" xfId="0" applyFont="1" applyFill="1" applyBorder="1" applyAlignment="1">
      <alignment horizontal="center" vertical="center" wrapText="1"/>
    </xf>
    <xf numFmtId="0" fontId="13" fillId="0" borderId="10" xfId="0" applyFont="1" applyBorder="1" applyAlignment="1">
      <alignment horizontal="left" vertical="center" wrapText="1"/>
    </xf>
    <xf numFmtId="168" fontId="13" fillId="0" borderId="10" xfId="42" applyNumberFormat="1" applyFont="1" applyBorder="1" applyAlignment="1">
      <alignment horizontal="center" vertical="center" wrapText="1"/>
    </xf>
    <xf numFmtId="10" fontId="13" fillId="0" borderId="10" xfId="76" applyNumberFormat="1" applyFont="1" applyBorder="1" applyAlignment="1">
      <alignment horizontal="center" vertical="center" wrapText="1"/>
    </xf>
    <xf numFmtId="0" fontId="13" fillId="0" borderId="10" xfId="0" applyFont="1" applyFill="1" applyBorder="1" applyAlignment="1">
      <alignment horizontal="center" vertical="center" wrapText="1"/>
    </xf>
    <xf numFmtId="168" fontId="13" fillId="0" borderId="10" xfId="42" applyNumberFormat="1" applyFont="1" applyBorder="1" applyAlignment="1">
      <alignment horizontal="right" vertical="center" wrapText="1"/>
    </xf>
    <xf numFmtId="0" fontId="3" fillId="0" borderId="0" xfId="0" applyFont="1" applyAlignment="1">
      <alignment horizontal="left"/>
    </xf>
    <xf numFmtId="0" fontId="13" fillId="0" borderId="10" xfId="0" applyFont="1" applyFill="1" applyBorder="1" applyAlignment="1">
      <alignment horizontal="left" vertical="center"/>
    </xf>
    <xf numFmtId="0" fontId="6" fillId="0" borderId="0" xfId="0" applyFont="1" applyAlignment="1">
      <alignment horizontal="left"/>
    </xf>
    <xf numFmtId="0" fontId="13" fillId="0" borderId="10" xfId="0" applyFont="1" applyFill="1" applyBorder="1" applyAlignment="1">
      <alignment horizontal="left" vertical="center" wrapText="1"/>
    </xf>
    <xf numFmtId="0" fontId="6" fillId="0" borderId="0" xfId="0" applyFont="1" applyAlignment="1" quotePrefix="1">
      <alignment horizontal="center" vertical="center" wrapText="1"/>
    </xf>
    <xf numFmtId="0" fontId="21"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10" fontId="13" fillId="0" borderId="0" xfId="76" applyNumberFormat="1" applyFont="1" applyBorder="1" applyAlignment="1">
      <alignment horizontal="center" vertical="center" wrapText="1"/>
    </xf>
    <xf numFmtId="0" fontId="13"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168" fontId="19" fillId="0" borderId="0" xfId="42" applyNumberFormat="1" applyFont="1" applyBorder="1" applyAlignment="1">
      <alignment horizontal="center" vertical="center" wrapText="1"/>
    </xf>
    <xf numFmtId="49" fontId="18" fillId="0"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Alignment="1">
      <alignment horizontal="right"/>
    </xf>
    <xf numFmtId="0" fontId="5" fillId="32" borderId="10" xfId="0" applyFont="1" applyFill="1" applyBorder="1" applyAlignment="1">
      <alignment horizontal="right" vertical="center" wrapText="1"/>
    </xf>
    <xf numFmtId="0" fontId="5" fillId="32" borderId="11" xfId="0" applyFont="1" applyFill="1" applyBorder="1" applyAlignment="1">
      <alignment horizontal="right" vertical="center" wrapText="1"/>
    </xf>
    <xf numFmtId="168" fontId="6" fillId="0" borderId="10" xfId="42" applyNumberFormat="1" applyFont="1" applyBorder="1" applyAlignment="1">
      <alignment horizontal="right" vertical="center" wrapText="1"/>
    </xf>
    <xf numFmtId="10" fontId="6" fillId="0" borderId="10" xfId="76" applyNumberFormat="1" applyFont="1" applyBorder="1" applyAlignment="1">
      <alignment horizontal="right" vertical="center" wrapText="1"/>
    </xf>
    <xf numFmtId="10" fontId="13" fillId="0" borderId="10" xfId="76" applyNumberFormat="1" applyFont="1" applyBorder="1" applyAlignment="1">
      <alignment horizontal="right" vertical="center" wrapText="1"/>
    </xf>
    <xf numFmtId="168" fontId="19" fillId="0" borderId="0" xfId="42" applyNumberFormat="1" applyFont="1" applyBorder="1" applyAlignment="1">
      <alignment horizontal="right" vertical="center" wrapText="1"/>
    </xf>
    <xf numFmtId="10" fontId="13" fillId="0" borderId="0" xfId="76" applyNumberFormat="1" applyFont="1" applyBorder="1" applyAlignment="1">
      <alignment horizontal="right" vertical="center" wrapText="1"/>
    </xf>
    <xf numFmtId="0" fontId="6" fillId="0" borderId="0" xfId="0" applyFont="1" applyAlignment="1">
      <alignment horizontal="right"/>
    </xf>
    <xf numFmtId="0" fontId="6" fillId="0" borderId="0" xfId="0" applyFont="1" applyAlignment="1">
      <alignment horizontal="center"/>
    </xf>
    <xf numFmtId="0" fontId="5" fillId="32" borderId="10" xfId="0"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14" fillId="0" borderId="0" xfId="0" applyFont="1" applyAlignment="1">
      <alignment horizontal="center" vertical="center" wrapText="1"/>
    </xf>
    <xf numFmtId="0" fontId="17" fillId="0" borderId="0" xfId="0" applyFont="1" applyAlignment="1">
      <alignment horizontal="left"/>
    </xf>
    <xf numFmtId="0" fontId="9" fillId="0" borderId="0" xfId="0" applyFont="1" applyAlignment="1">
      <alignment horizontal="center" wrapText="1"/>
    </xf>
    <xf numFmtId="0" fontId="6" fillId="0" borderId="0" xfId="0" applyFont="1" applyAlignment="1" quotePrefix="1">
      <alignment horizontal="left" vertical="center" wrapText="1"/>
    </xf>
    <xf numFmtId="0" fontId="23" fillId="0" borderId="0" xfId="0" applyFont="1" applyAlignment="1">
      <alignment horizont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7 2" xfId="46"/>
    <cellStyle name="Comma 3" xfId="47"/>
    <cellStyle name="Comma 4" xfId="48"/>
    <cellStyle name="Comma 5" xfId="49"/>
    <cellStyle name="Comma 6" xfId="50"/>
    <cellStyle name="Comma 8 2" xfId="51"/>
    <cellStyle name="Comma 9 2"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2 3" xfId="66"/>
    <cellStyle name="Normal 2_Theo doi ban giao - update - original" xfId="67"/>
    <cellStyle name="Normal 3" xfId="68"/>
    <cellStyle name="Normal 3 2" xfId="69"/>
    <cellStyle name="Normal 4" xfId="70"/>
    <cellStyle name="Normal 5" xfId="71"/>
    <cellStyle name="Normal 6" xfId="72"/>
    <cellStyle name="Normal 7" xfId="73"/>
    <cellStyle name="Note" xfId="74"/>
    <cellStyle name="Output" xfId="75"/>
    <cellStyle name="Percent" xfId="76"/>
    <cellStyle name="Percent 2" xfId="77"/>
    <cellStyle name="Percent 2 5 2" xfId="78"/>
    <cellStyle name="Percent 3" xfId="79"/>
    <cellStyle name="Percent 6"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e%20hoach%202014\2014\5.12.13%20KH%20bieu%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20hoach%202014\tong%20hop%20chi%20tieu%20tai%20chinh%202013\7.1.14%20ban%20von%20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Desktop\danh%20mu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1 (trình)"/>
      <sheetName val="KQHĐKD"/>
      <sheetName val="Bieu 1"/>
      <sheetName val="Bieu 1-2013"/>
      <sheetName val="Sheet1"/>
    </sheetNames>
    <sheetDataSet>
      <sheetData sheetId="0">
        <row r="22">
          <cell r="O22">
            <v>15033998680002</v>
          </cell>
          <cell r="P22">
            <v>2064676581.35205</v>
          </cell>
          <cell r="Q22">
            <v>15838600178766.7</v>
          </cell>
          <cell r="R22">
            <v>30.344486912138898</v>
          </cell>
          <cell r="S22">
            <v>2090586918488</v>
          </cell>
          <cell r="T22">
            <v>2216019091447</v>
          </cell>
          <cell r="U22">
            <v>2884551717335.5312</v>
          </cell>
          <cell r="V22">
            <v>6638700000</v>
          </cell>
          <cell r="W22">
            <v>2890828964881.5312</v>
          </cell>
          <cell r="X22">
            <v>746540682776.335</v>
          </cell>
          <cell r="Y22">
            <v>1288681614200</v>
          </cell>
          <cell r="Z22">
            <v>2035222296976.335</v>
          </cell>
          <cell r="AA22">
            <v>84925626400</v>
          </cell>
          <cell r="AB22">
            <v>2120147923376.335</v>
          </cell>
          <cell r="AC22">
            <v>2145860587200</v>
          </cell>
          <cell r="AD22">
            <v>20</v>
          </cell>
          <cell r="AE22">
            <v>-793269434126.7819</v>
          </cell>
          <cell r="AF22" t="e">
            <v>#DIV/0!</v>
          </cell>
          <cell r="AG22">
            <v>0</v>
          </cell>
          <cell r="AH22">
            <v>7914889</v>
          </cell>
          <cell r="AI22">
            <v>14523922.6</v>
          </cell>
          <cell r="AK22">
            <v>196638166000</v>
          </cell>
          <cell r="AL22">
            <v>24</v>
          </cell>
          <cell r="AM22">
            <v>0</v>
          </cell>
          <cell r="AN22">
            <v>152</v>
          </cell>
          <cell r="AO22">
            <v>176637850.6847</v>
          </cell>
          <cell r="AP22">
            <v>1973890</v>
          </cell>
          <cell r="AQ22" t="e">
            <v>#REF!</v>
          </cell>
          <cell r="AR22">
            <v>3727744.2389839133</v>
          </cell>
          <cell r="AS22" t="e">
            <v>#REF!</v>
          </cell>
          <cell r="AT22">
            <v>1154784516455.164</v>
          </cell>
          <cell r="AU22">
            <v>1791057541482</v>
          </cell>
          <cell r="AV22">
            <v>612126544387.4877</v>
          </cell>
          <cell r="AW22">
            <v>0</v>
          </cell>
          <cell r="AX22">
            <v>0</v>
          </cell>
          <cell r="AY22">
            <v>2015</v>
          </cell>
          <cell r="AZ22">
            <v>594899915280.2571</v>
          </cell>
          <cell r="BA22">
            <v>311118636726.2003</v>
          </cell>
          <cell r="BB22">
            <v>-133644411000</v>
          </cell>
          <cell r="BC22">
            <v>260854091100</v>
          </cell>
          <cell r="BD22">
            <v>390940282000</v>
          </cell>
          <cell r="BE22">
            <v>5000000000</v>
          </cell>
          <cell r="BF22">
            <v>252489650000</v>
          </cell>
        </row>
        <row r="23">
          <cell r="B23" t="str">
            <v>sic</v>
          </cell>
          <cell r="C23" t="str">
            <v>Công ty TNHH MTV Đầu tư SCIC (SIC)</v>
          </cell>
          <cell r="D23" t="str">
            <v>ĐTKD</v>
          </cell>
          <cell r="E23" t="e">
            <v>#N/A</v>
          </cell>
          <cell r="F23" t="e">
            <v>#N/A</v>
          </cell>
          <cell r="G23" t="str">
            <v>A</v>
          </cell>
          <cell r="K23">
            <v>1000000000000</v>
          </cell>
          <cell r="L23">
            <v>500000000000</v>
          </cell>
          <cell r="M23">
            <v>0.5</v>
          </cell>
          <cell r="O23">
            <v>500000000000</v>
          </cell>
          <cell r="T23">
            <v>0</v>
          </cell>
          <cell r="U23">
            <v>0</v>
          </cell>
          <cell r="V23">
            <v>0</v>
          </cell>
          <cell r="AT23">
            <v>0</v>
          </cell>
          <cell r="AZ23">
            <v>0</v>
          </cell>
        </row>
        <row r="24">
          <cell r="B24" t="str">
            <v>KTU08</v>
          </cell>
          <cell r="C24" t="str">
            <v>CTCP Bến xe Kon Tum</v>
          </cell>
          <cell r="D24" t="str">
            <v>CNMT</v>
          </cell>
          <cell r="E24" t="str">
            <v>5BG</v>
          </cell>
          <cell r="F24" t="str">
            <v>Võ Văn Đạt</v>
          </cell>
          <cell r="G24" t="str">
            <v>C</v>
          </cell>
          <cell r="K24">
            <v>32797400000</v>
          </cell>
          <cell r="L24">
            <v>31822900000</v>
          </cell>
          <cell r="M24">
            <v>0.9702872788696665</v>
          </cell>
          <cell r="N24">
            <v>31822900000</v>
          </cell>
          <cell r="O24">
            <v>31822900000</v>
          </cell>
          <cell r="P24">
            <v>3182290</v>
          </cell>
          <cell r="Q24">
            <v>-2490000000</v>
          </cell>
          <cell r="R24">
            <v>0</v>
          </cell>
          <cell r="S24">
            <v>193501209</v>
          </cell>
          <cell r="T24">
            <v>137242477</v>
          </cell>
          <cell r="U24">
            <v>137242477</v>
          </cell>
          <cell r="V24">
            <v>0</v>
          </cell>
          <cell r="W24">
            <v>137242477</v>
          </cell>
          <cell r="X24">
            <v>0</v>
          </cell>
          <cell r="Y24">
            <v>0</v>
          </cell>
          <cell r="Z24">
            <v>0</v>
          </cell>
          <cell r="AB24">
            <v>0</v>
          </cell>
          <cell r="AE24">
            <v>-137242477</v>
          </cell>
          <cell r="AF24">
            <v>0</v>
          </cell>
          <cell r="AG24" t="str">
            <v>Từ năm 2013, Công ty sẽ phân bổ giá trị lợi thế kinh doanh trong quá trình cổ phần hóa (27.901.512.000 đồng) vào chi phí của DN theo quy định tại Thông tư số 138/2012/TT-BTC ngày 20/08/2012 của BTC về hướng dẫn phân bổ giá trị lợi thế kinh doanh đối với C</v>
          </cell>
          <cell r="AH24">
            <v>0</v>
          </cell>
          <cell r="AI24">
            <v>0</v>
          </cell>
          <cell r="AJ24">
            <v>0</v>
          </cell>
          <cell r="AK24">
            <v>0</v>
          </cell>
          <cell r="AL24">
            <v>0</v>
          </cell>
          <cell r="AN24">
            <v>0</v>
          </cell>
          <cell r="AR24">
            <v>10000</v>
          </cell>
          <cell r="AX24" t="str">
            <v>Bán hết</v>
          </cell>
          <cell r="AY24" t="str">
            <v>Giá trị lợi thế kinh doanh của Công ty đã được định giá và tính vào giá trị doanh nghiệp: 27.901.512.000 đồng; chiếm 85,07% vốn điều lệ của Công ty (32.797.400.000 đồng). Do vốn điều lệ có giá trị cao nên dự kiến tỷ lệ thành công trong việc thoái vốn tại </v>
          </cell>
        </row>
        <row r="25">
          <cell r="B25" t="str">
            <v>GLA13</v>
          </cell>
          <cell r="C25" t="str">
            <v>CTCP  Gia Lai</v>
          </cell>
          <cell r="D25" t="str">
            <v>CNMT</v>
          </cell>
          <cell r="E25" t="str">
            <v>5BG</v>
          </cell>
          <cell r="F25" t="str">
            <v>Phan Minh Dũng</v>
          </cell>
          <cell r="G25" t="str">
            <v>C</v>
          </cell>
          <cell r="H25" t="str">
            <v>CTC</v>
          </cell>
          <cell r="I25" t="str">
            <v>HNX</v>
          </cell>
          <cell r="K25">
            <v>87999260000</v>
          </cell>
          <cell r="L25">
            <v>15525840000</v>
          </cell>
          <cell r="M25">
            <v>0.17651023192360163</v>
          </cell>
          <cell r="N25">
            <v>0</v>
          </cell>
          <cell r="O25">
            <v>14114400000</v>
          </cell>
          <cell r="P25">
            <v>1552584</v>
          </cell>
          <cell r="Q25">
            <v>2639977800</v>
          </cell>
          <cell r="R25">
            <v>0.05</v>
          </cell>
          <cell r="S25">
            <v>1863100800</v>
          </cell>
          <cell r="T25">
            <v>931550400</v>
          </cell>
          <cell r="U25">
            <v>931550400</v>
          </cell>
          <cell r="V25">
            <v>0</v>
          </cell>
          <cell r="W25">
            <v>931550400</v>
          </cell>
          <cell r="X25">
            <v>0</v>
          </cell>
          <cell r="Y25">
            <v>0</v>
          </cell>
          <cell r="Z25">
            <v>0</v>
          </cell>
          <cell r="AB25">
            <v>0</v>
          </cell>
          <cell r="AE25">
            <v>-931550400</v>
          </cell>
          <cell r="AF25">
            <v>-1</v>
          </cell>
          <cell r="AG25" t="str">
            <v>- Khả năng không đạt kế hoạch doanh thu </v>
          </cell>
          <cell r="AH25">
            <v>0</v>
          </cell>
          <cell r="AI25">
            <v>0</v>
          </cell>
          <cell r="AJ25">
            <v>0</v>
          </cell>
          <cell r="AK25">
            <v>0</v>
          </cell>
          <cell r="AP25">
            <v>0</v>
          </cell>
          <cell r="AR25">
            <v>9090.90909090909</v>
          </cell>
          <cell r="AX25" t="str">
            <v>Bán hết</v>
          </cell>
          <cell r="AY25" t="str">
            <v>- Khả năng bán thành công rất thấp , do giá giao dịch thành công bình quân tính đến 31/10/2013 là 6200đ/cp</v>
          </cell>
        </row>
        <row r="26">
          <cell r="B26" t="str">
            <v>LDO12</v>
          </cell>
          <cell r="C26" t="str">
            <v>CTCP Địa ốc Đà Lạt</v>
          </cell>
          <cell r="D26" t="str">
            <v>CNMT</v>
          </cell>
          <cell r="E26" t="str">
            <v>5BG</v>
          </cell>
          <cell r="F26" t="str">
            <v>Phạm Văn Khoa</v>
          </cell>
          <cell r="G26" t="str">
            <v>C</v>
          </cell>
          <cell r="H26" t="str">
            <v>DLR</v>
          </cell>
          <cell r="I26" t="str">
            <v>HNX</v>
          </cell>
          <cell r="K26">
            <v>45000000000</v>
          </cell>
          <cell r="L26">
            <v>13500000000</v>
          </cell>
          <cell r="M26">
            <v>0.3</v>
          </cell>
          <cell r="N26">
            <v>13500000000</v>
          </cell>
          <cell r="O26">
            <v>13500000000</v>
          </cell>
          <cell r="P26">
            <v>1350000</v>
          </cell>
          <cell r="Q26">
            <v>-4230606717</v>
          </cell>
          <cell r="R26">
            <v>0</v>
          </cell>
          <cell r="S26">
            <v>945000000</v>
          </cell>
          <cell r="T26">
            <v>540000000</v>
          </cell>
          <cell r="U26">
            <v>135000000</v>
          </cell>
          <cell r="V26">
            <v>0</v>
          </cell>
          <cell r="W26">
            <v>135000000</v>
          </cell>
          <cell r="X26">
            <v>0</v>
          </cell>
          <cell r="Y26">
            <v>0</v>
          </cell>
          <cell r="Z26">
            <v>0</v>
          </cell>
          <cell r="AB26">
            <v>0</v>
          </cell>
          <cell r="AE26">
            <v>-135000000</v>
          </cell>
          <cell r="AF26">
            <v>-1</v>
          </cell>
          <cell r="AG26" t="str">
            <v>DN thua lỗ</v>
          </cell>
          <cell r="AH26">
            <v>0</v>
          </cell>
          <cell r="AI26">
            <v>0</v>
          </cell>
          <cell r="AJ26">
            <v>0</v>
          </cell>
          <cell r="AK26">
            <v>0</v>
          </cell>
          <cell r="AL26" t="str">
            <v>-</v>
          </cell>
          <cell r="AR26">
            <v>10000</v>
          </cell>
          <cell r="AY26" t="str">
            <v>Không nằm trong KH bán vốn</v>
          </cell>
        </row>
        <row r="27">
          <cell r="B27" t="str">
            <v>HUE18</v>
          </cell>
          <cell r="C27" t="str">
            <v>CTCP Đầu tư du lịch Đống Đa</v>
          </cell>
          <cell r="D27" t="str">
            <v>CNMT</v>
          </cell>
          <cell r="E27" t="str">
            <v>5BG</v>
          </cell>
          <cell r="F27" t="str">
            <v>Ngô Thị Thục My</v>
          </cell>
          <cell r="G27" t="str">
            <v>C</v>
          </cell>
          <cell r="K27">
            <v>14279842878</v>
          </cell>
          <cell r="L27">
            <v>12766842878</v>
          </cell>
          <cell r="M27">
            <v>0.8940464532469767</v>
          </cell>
          <cell r="O27">
            <v>11866842878</v>
          </cell>
          <cell r="P27">
            <v>1276684</v>
          </cell>
          <cell r="S27">
            <v>0</v>
          </cell>
          <cell r="T27">
            <v>0</v>
          </cell>
          <cell r="U27">
            <v>0</v>
          </cell>
          <cell r="V27">
            <v>0</v>
          </cell>
          <cell r="W27">
            <v>0</v>
          </cell>
          <cell r="X27">
            <v>0</v>
          </cell>
          <cell r="Z27">
            <v>0</v>
          </cell>
          <cell r="AB27">
            <v>0</v>
          </cell>
          <cell r="AR27">
            <v>9295.050989908232</v>
          </cell>
          <cell r="AW27" t="str">
            <v>X</v>
          </cell>
          <cell r="AX27" t="str">
            <v>Bán hết</v>
          </cell>
          <cell r="AY27" t="str">
            <v>Ngày 20/11/2013 đấu giá qua HNX</v>
          </cell>
        </row>
        <row r="28">
          <cell r="B28" t="str">
            <v>LDO08</v>
          </cell>
          <cell r="C28" t="str">
            <v>CTCP Dược Lâm Đồng</v>
          </cell>
          <cell r="D28" t="str">
            <v>CNMT</v>
          </cell>
          <cell r="E28" t="str">
            <v>5BG</v>
          </cell>
          <cell r="F28" t="str">
            <v>Phạm Văn Khoa</v>
          </cell>
          <cell r="G28" t="str">
            <v>C</v>
          </cell>
          <cell r="H28" t="str">
            <v>LDP</v>
          </cell>
          <cell r="I28" t="str">
            <v>HNX</v>
          </cell>
          <cell r="K28">
            <v>33999590000</v>
          </cell>
          <cell r="L28">
            <v>10837490000</v>
          </cell>
          <cell r="M28">
            <v>0.31875354967515784</v>
          </cell>
          <cell r="N28">
            <v>10837490000</v>
          </cell>
          <cell r="O28">
            <v>5418750000</v>
          </cell>
          <cell r="P28">
            <v>1083749</v>
          </cell>
          <cell r="Q28">
            <v>19000000000</v>
          </cell>
          <cell r="R28">
            <v>0</v>
          </cell>
          <cell r="S28">
            <v>3251247000</v>
          </cell>
          <cell r="T28">
            <v>2709372500</v>
          </cell>
          <cell r="U28">
            <v>3142730000</v>
          </cell>
          <cell r="V28">
            <v>0</v>
          </cell>
          <cell r="W28">
            <v>3142730000</v>
          </cell>
          <cell r="X28">
            <v>1408873700</v>
          </cell>
          <cell r="Y28">
            <v>0</v>
          </cell>
          <cell r="Z28">
            <v>1408873700</v>
          </cell>
          <cell r="AB28">
            <v>1408873700</v>
          </cell>
          <cell r="AE28">
            <v>-1733856300</v>
          </cell>
          <cell r="AF28">
            <v>-0.5517038689292431</v>
          </cell>
          <cell r="AG28" t="str">
            <v> - DN không tạm ứng cổ tức 2014, LNST 2013 không đạt kế hoạch nên cổ tức dự kiến thấp hơn so với mức KH đề ra tại NQ ĐHCĐ 2013. 
- DN  đang thực hiện đầu tư các dự án:
+ Xưởng Trà thảo dược với giá trị: 24,4 tỷ đồng.
+ Hệ thống xử lý không khí Xưởng trà t</v>
          </cell>
          <cell r="AH28">
            <v>0</v>
          </cell>
          <cell r="AI28">
            <v>0</v>
          </cell>
          <cell r="AJ28">
            <v>0</v>
          </cell>
          <cell r="AK28">
            <v>0</v>
          </cell>
          <cell r="AL28" t="str">
            <v>-</v>
          </cell>
          <cell r="AR28">
            <v>5000.002306806139</v>
          </cell>
          <cell r="AY28" t="str">
            <v>Không nằm trong KH bán vốn</v>
          </cell>
        </row>
        <row r="29">
          <cell r="B29" t="str">
            <v>BTH10</v>
          </cell>
          <cell r="C29" t="str">
            <v>CTCP Vật liệu xây dựng khoáng sản Bình Thuận</v>
          </cell>
          <cell r="D29" t="str">
            <v>CNMT</v>
          </cell>
          <cell r="E29" t="str">
            <v>5BG</v>
          </cell>
          <cell r="F29" t="str">
            <v>Phạm Văn Khoa</v>
          </cell>
          <cell r="G29" t="str">
            <v>C</v>
          </cell>
          <cell r="K29">
            <v>20704320000</v>
          </cell>
          <cell r="L29">
            <v>13772470000</v>
          </cell>
          <cell r="M29">
            <v>0.6651985476488788</v>
          </cell>
          <cell r="N29">
            <v>13772470000</v>
          </cell>
          <cell r="O29">
            <v>10406100000</v>
          </cell>
          <cell r="P29">
            <v>1377247</v>
          </cell>
          <cell r="Q29">
            <v>1305000000</v>
          </cell>
          <cell r="R29">
            <v>0</v>
          </cell>
          <cell r="S29">
            <v>0</v>
          </cell>
          <cell r="T29">
            <v>0</v>
          </cell>
          <cell r="U29">
            <v>688623500</v>
          </cell>
          <cell r="V29">
            <v>0</v>
          </cell>
          <cell r="W29">
            <v>688623500</v>
          </cell>
          <cell r="X29">
            <v>0</v>
          </cell>
          <cell r="Y29">
            <v>0</v>
          </cell>
          <cell r="Z29">
            <v>0</v>
          </cell>
          <cell r="AB29">
            <v>0</v>
          </cell>
          <cell r="AE29">
            <v>688623500</v>
          </cell>
          <cell r="AF29" t="e">
            <v>#DIV/0!</v>
          </cell>
          <cell r="AG29" t="str">
            <v>DN không tạm ứng cổ tức 2014, LNST 2013 không đạt kế hoạch nên cổ tức dự kiến thấp hơn so với mức KH đề ra tại NQ ĐHCĐ 2013.</v>
          </cell>
          <cell r="AH29">
            <v>0</v>
          </cell>
          <cell r="AI29">
            <v>650000</v>
          </cell>
          <cell r="AJ29">
            <v>10000</v>
          </cell>
          <cell r="AK29">
            <v>6500000000</v>
          </cell>
          <cell r="AL29">
            <v>4</v>
          </cell>
          <cell r="AM29" t="str">
            <v>DN sản xuất kinh doanh vật liệu xây dựng, khai thác khoáng sản (cát, đá, sỏi, đất sét…), xây dựng và kinh doanh hạ tầng khu công nghiệp, Dự kiến đầu tư linh hoạt vào dự án mỏ cát. </v>
          </cell>
          <cell r="AR29">
            <v>10000</v>
          </cell>
          <cell r="AY29" t="str">
            <v>Không nằm trong KH bán vốn</v>
          </cell>
        </row>
        <row r="30">
          <cell r="B30" t="str">
            <v>QBI02</v>
          </cell>
          <cell r="C30" t="str">
            <v>CTCP Cảng Quảng Bình</v>
          </cell>
          <cell r="D30" t="str">
            <v>CNMT</v>
          </cell>
          <cell r="E30" t="str">
            <v>5BG</v>
          </cell>
          <cell r="F30" t="str">
            <v>Phạm Ngọc Tiến</v>
          </cell>
          <cell r="G30" t="str">
            <v>C</v>
          </cell>
          <cell r="K30">
            <v>8900000000</v>
          </cell>
          <cell r="L30">
            <v>7966000000</v>
          </cell>
          <cell r="M30">
            <v>0.8951685393258427</v>
          </cell>
          <cell r="O30">
            <v>7966000000</v>
          </cell>
          <cell r="P30">
            <v>796600</v>
          </cell>
          <cell r="Q30">
            <v>57750000</v>
          </cell>
          <cell r="R30">
            <v>0</v>
          </cell>
          <cell r="S30">
            <v>0</v>
          </cell>
          <cell r="T30">
            <v>0</v>
          </cell>
          <cell r="U30">
            <v>0</v>
          </cell>
          <cell r="V30">
            <v>0</v>
          </cell>
          <cell r="W30">
            <v>0</v>
          </cell>
          <cell r="X30">
            <v>39830000</v>
          </cell>
          <cell r="Z30">
            <v>39830000</v>
          </cell>
          <cell r="AB30">
            <v>39830000</v>
          </cell>
          <cell r="AE30">
            <v>39830000</v>
          </cell>
          <cell r="AF30" t="e">
            <v>#DIV/0!</v>
          </cell>
          <cell r="AR30">
            <v>10000</v>
          </cell>
          <cell r="AY30" t="str">
            <v>Không nằm trong KH bán vốn</v>
          </cell>
        </row>
        <row r="31">
          <cell r="B31" t="str">
            <v>DLA05</v>
          </cell>
          <cell r="C31" t="str">
            <v>CTCP Đầu tư Xuất nhập khẩu Đăk Lăk</v>
          </cell>
          <cell r="D31" t="str">
            <v>CNMT</v>
          </cell>
          <cell r="E31" t="str">
            <v>5BG</v>
          </cell>
          <cell r="F31" t="str">
            <v>Võ Văn Đạt</v>
          </cell>
          <cell r="G31" t="str">
            <v>C</v>
          </cell>
          <cell r="K31">
            <v>70000000000</v>
          </cell>
          <cell r="L31">
            <v>6490000000</v>
          </cell>
          <cell r="M31">
            <v>0.09271428571428571</v>
          </cell>
          <cell r="N31">
            <v>6490000000</v>
          </cell>
          <cell r="O31">
            <v>6490000000</v>
          </cell>
          <cell r="P31">
            <v>649000</v>
          </cell>
          <cell r="Q31">
            <v>-5600000000</v>
          </cell>
          <cell r="R31">
            <v>0</v>
          </cell>
          <cell r="S31">
            <v>0</v>
          </cell>
          <cell r="T31">
            <v>0</v>
          </cell>
          <cell r="U31">
            <v>0</v>
          </cell>
          <cell r="V31">
            <v>0</v>
          </cell>
          <cell r="W31">
            <v>0</v>
          </cell>
          <cell r="X31">
            <v>0</v>
          </cell>
          <cell r="Y31">
            <v>0</v>
          </cell>
          <cell r="Z31">
            <v>0</v>
          </cell>
          <cell r="AB31">
            <v>0</v>
          </cell>
          <cell r="AE31">
            <v>0</v>
          </cell>
          <cell r="AF31" t="e">
            <v>#DIV/0!</v>
          </cell>
          <cell r="AG31" t="str">
            <v>Đến thời điểm 31/12/2012, vốn chủ sở hữu của Công ty đã bị âm 88,6 tỷ đồng. Năm 2012, Công ty KD thua lỗ do chi phí tài chính cao, thiếu vốn lưu động phục vụ cho hoạt động KD cũng như đầu tư  tại DA cao su và DA căn hộ cao cấp Đăk Lăk- Nhật bản vẫn chưa s</v>
          </cell>
          <cell r="AH31">
            <v>0</v>
          </cell>
          <cell r="AI31">
            <v>0</v>
          </cell>
          <cell r="AJ31">
            <v>0</v>
          </cell>
          <cell r="AK31">
            <v>0</v>
          </cell>
          <cell r="AL31">
            <v>0</v>
          </cell>
          <cell r="AN31">
            <v>2</v>
          </cell>
          <cell r="AR31">
            <v>10000</v>
          </cell>
          <cell r="AY31" t="str">
            <v>Công ty đang chờ Quyết định của UBND tỉnh Đăk Lak về việc xử lý tài chính liên quan đến vụ kiện 188,624 kg cà phê nên việc thoái vốn tại Công ty tạm thời dừng.</v>
          </cell>
        </row>
        <row r="32">
          <cell r="B32" t="str">
            <v>QNA05</v>
          </cell>
          <cell r="C32" t="str">
            <v>CTCP Công trinh GTVT Quảng Nam </v>
          </cell>
          <cell r="D32" t="str">
            <v>CNMT</v>
          </cell>
          <cell r="E32" t="str">
            <v>5BG</v>
          </cell>
          <cell r="F32" t="str">
            <v>Lê Thị Kim Nga</v>
          </cell>
          <cell r="G32" t="str">
            <v>C</v>
          </cell>
          <cell r="H32" t="str">
            <v>QTC</v>
          </cell>
          <cell r="I32" t="str">
            <v>HNX</v>
          </cell>
          <cell r="K32">
            <v>12000000000</v>
          </cell>
          <cell r="L32">
            <v>6456000000</v>
          </cell>
          <cell r="M32">
            <v>0.538</v>
          </cell>
          <cell r="N32">
            <v>6456000000</v>
          </cell>
          <cell r="O32">
            <v>6456000000</v>
          </cell>
          <cell r="P32">
            <v>645600</v>
          </cell>
          <cell r="Q32">
            <v>9000000000</v>
          </cell>
          <cell r="R32">
            <v>0</v>
          </cell>
          <cell r="S32">
            <v>3228000000</v>
          </cell>
          <cell r="T32">
            <v>3228000000</v>
          </cell>
          <cell r="U32">
            <v>3228000000</v>
          </cell>
          <cell r="V32">
            <v>0</v>
          </cell>
          <cell r="W32">
            <v>3228000000</v>
          </cell>
          <cell r="X32">
            <v>2582400000</v>
          </cell>
          <cell r="Y32">
            <v>0</v>
          </cell>
          <cell r="Z32">
            <v>2582400000</v>
          </cell>
          <cell r="AB32">
            <v>2582400000</v>
          </cell>
          <cell r="AE32">
            <v>-645600000</v>
          </cell>
          <cell r="AF32" t="e">
            <v>#DIV/0!</v>
          </cell>
          <cell r="AG32" t="str">
            <v>Ko đạt kế hoạch LNST 2013 nên cổ tức dự kiến thấp so với NQ đề ra</v>
          </cell>
          <cell r="AI32">
            <v>0</v>
          </cell>
          <cell r="AN32">
            <v>0</v>
          </cell>
          <cell r="AO32">
            <v>0</v>
          </cell>
          <cell r="AP32">
            <v>0</v>
          </cell>
          <cell r="AR32">
            <v>10000</v>
          </cell>
          <cell r="AS32">
            <v>0</v>
          </cell>
          <cell r="AT32">
            <v>0</v>
          </cell>
          <cell r="AY32" t="str">
            <v>Không nằm trong KH bán vốn vì là DN công ích</v>
          </cell>
          <cell r="BA32">
            <v>0</v>
          </cell>
        </row>
        <row r="33">
          <cell r="B33" t="str">
            <v>BGT37</v>
          </cell>
          <cell r="C33" t="str">
            <v>Công ty CP QL&amp;XD ĐB 494</v>
          </cell>
          <cell r="D33" t="str">
            <v>CNMT</v>
          </cell>
          <cell r="E33" t="str">
            <v>5BG</v>
          </cell>
          <cell r="F33" t="str">
            <v>Phạm Ngọc Tiến</v>
          </cell>
          <cell r="G33" t="str">
            <v>C</v>
          </cell>
          <cell r="K33">
            <v>11737620000</v>
          </cell>
          <cell r="L33">
            <v>6305820085</v>
          </cell>
          <cell r="M33">
            <v>0.5372315754812305</v>
          </cell>
          <cell r="O33">
            <v>6305820085</v>
          </cell>
          <cell r="P33">
            <v>630582</v>
          </cell>
          <cell r="Q33">
            <v>2000000000</v>
          </cell>
          <cell r="R33">
            <v>0</v>
          </cell>
          <cell r="S33">
            <v>914343000</v>
          </cell>
          <cell r="T33">
            <v>756698400</v>
          </cell>
          <cell r="U33">
            <v>1071989414.4499999</v>
          </cell>
          <cell r="V33">
            <v>0</v>
          </cell>
          <cell r="W33">
            <v>1071989414.4499999</v>
          </cell>
          <cell r="X33">
            <v>315291004.25</v>
          </cell>
          <cell r="Z33">
            <v>315291004.25</v>
          </cell>
          <cell r="AB33">
            <v>315291004.25</v>
          </cell>
          <cell r="AE33">
            <v>-126116401.69999993</v>
          </cell>
          <cell r="AF33">
            <v>-0.16666666666666657</v>
          </cell>
          <cell r="AR33">
            <v>10000.00013479611</v>
          </cell>
          <cell r="AY33" t="str">
            <v>Không nằm trong KH bán vốn vì là DN công ích</v>
          </cell>
        </row>
        <row r="34">
          <cell r="B34" t="str">
            <v>GLA06</v>
          </cell>
          <cell r="C34" t="str">
            <v>CTCP Xi măng Gia Lai</v>
          </cell>
          <cell r="D34" t="str">
            <v>CNMT</v>
          </cell>
          <cell r="E34" t="str">
            <v>5BG</v>
          </cell>
          <cell r="F34" t="str">
            <v>Phan Minh Dũng</v>
          </cell>
          <cell r="G34" t="str">
            <v>C</v>
          </cell>
          <cell r="K34">
            <v>10028950000</v>
          </cell>
          <cell r="L34">
            <v>6032800000</v>
          </cell>
          <cell r="M34">
            <v>0.6015385459095918</v>
          </cell>
          <cell r="N34">
            <v>4524459000</v>
          </cell>
          <cell r="O34">
            <v>4524459000</v>
          </cell>
          <cell r="P34">
            <v>603280</v>
          </cell>
          <cell r="Q34">
            <v>-500000000</v>
          </cell>
          <cell r="R34">
            <v>0</v>
          </cell>
          <cell r="S34">
            <v>0</v>
          </cell>
          <cell r="T34">
            <v>0</v>
          </cell>
          <cell r="U34">
            <v>0</v>
          </cell>
          <cell r="V34">
            <v>0</v>
          </cell>
          <cell r="W34">
            <v>0</v>
          </cell>
          <cell r="X34">
            <v>0</v>
          </cell>
          <cell r="Y34">
            <v>0</v>
          </cell>
          <cell r="Z34">
            <v>0</v>
          </cell>
          <cell r="AB34">
            <v>0</v>
          </cell>
          <cell r="AE34">
            <v>0</v>
          </cell>
          <cell r="AF34" t="e">
            <v>#DIV/0!</v>
          </cell>
          <cell r="AG34" t="str">
            <v>Công ty lỗ</v>
          </cell>
          <cell r="AH34">
            <v>0</v>
          </cell>
          <cell r="AI34">
            <v>0</v>
          </cell>
          <cell r="AJ34">
            <v>0</v>
          </cell>
          <cell r="AK34">
            <v>0</v>
          </cell>
          <cell r="AM34" t="str">
            <v>Công ty lỗ</v>
          </cell>
          <cell r="AN34">
            <v>6</v>
          </cell>
          <cell r="AO34">
            <v>603280</v>
          </cell>
          <cell r="AP34">
            <v>8000</v>
          </cell>
          <cell r="AQ34">
            <v>7499.766277682005</v>
          </cell>
          <cell r="AR34">
            <v>7499.766277682005</v>
          </cell>
          <cell r="AS34">
            <v>4524459000</v>
          </cell>
          <cell r="AT34">
            <v>4524459000</v>
          </cell>
          <cell r="AU34">
            <v>4826240000</v>
          </cell>
          <cell r="AV34">
            <v>301781000</v>
          </cell>
          <cell r="AX34" t="str">
            <v>Bán hết</v>
          </cell>
          <cell r="AY34" t="str">
            <v>Khả năng bán thành công với mức giá thấp; do công ty thua lỗ; ngành nghề và  hdkd kém hiệu quả</v>
          </cell>
        </row>
        <row r="35">
          <cell r="B35" t="str">
            <v>LDO10</v>
          </cell>
          <cell r="C35" t="str">
            <v>CTCP Dịch vụ du lịch Đà Lạt</v>
          </cell>
          <cell r="D35" t="str">
            <v>CNMT</v>
          </cell>
          <cell r="E35" t="str">
            <v>5BG</v>
          </cell>
          <cell r="F35" t="str">
            <v>Phan Minh Dũng</v>
          </cell>
          <cell r="G35" t="str">
            <v>C</v>
          </cell>
          <cell r="K35">
            <v>59132500000</v>
          </cell>
          <cell r="L35">
            <v>6086850000</v>
          </cell>
          <cell r="M35">
            <v>0.10293577981651376</v>
          </cell>
          <cell r="N35">
            <v>0</v>
          </cell>
          <cell r="O35">
            <v>5610000000</v>
          </cell>
          <cell r="P35">
            <v>608685</v>
          </cell>
          <cell r="Q35">
            <v>3800000000</v>
          </cell>
          <cell r="R35">
            <v>0.05</v>
          </cell>
          <cell r="S35">
            <v>0</v>
          </cell>
          <cell r="T35">
            <v>0</v>
          </cell>
          <cell r="U35">
            <v>0</v>
          </cell>
          <cell r="V35">
            <v>0</v>
          </cell>
          <cell r="W35">
            <v>0</v>
          </cell>
          <cell r="X35">
            <v>0</v>
          </cell>
          <cell r="Y35">
            <v>0</v>
          </cell>
          <cell r="Z35">
            <v>0</v>
          </cell>
          <cell r="AB35">
            <v>0</v>
          </cell>
          <cell r="AE35">
            <v>0</v>
          </cell>
          <cell r="AF35" t="e">
            <v>#DIV/0!</v>
          </cell>
          <cell r="AG35" t="str">
            <v>Công ty không có kế hoạch chia cổ tức do thiếu vốn đầu tư </v>
          </cell>
          <cell r="AH35">
            <v>0</v>
          </cell>
          <cell r="AI35">
            <v>0</v>
          </cell>
          <cell r="AJ35">
            <v>0</v>
          </cell>
          <cell r="AK35">
            <v>0</v>
          </cell>
          <cell r="AN35">
            <v>2</v>
          </cell>
          <cell r="AR35">
            <v>9216.589861751152</v>
          </cell>
          <cell r="AX35" t="str">
            <v>Bán hết</v>
          </cell>
          <cell r="AY35" t="str">
            <v>- Khả năng bán thành công thấp, do hiệu quả kinh doanh thấp ; do cổ đông lớn là cá nhân nắm quyền chi phối</v>
          </cell>
        </row>
        <row r="36">
          <cell r="B36" t="str">
            <v>QNG07</v>
          </cell>
          <cell r="C36" t="str">
            <v>CTCP Nông lâm sản xuất khẩu Quảng Ngãi </v>
          </cell>
          <cell r="D36" t="str">
            <v>CNMT</v>
          </cell>
          <cell r="E36" t="str">
            <v>5BG</v>
          </cell>
          <cell r="F36" t="str">
            <v>Lê Huy Hoàng</v>
          </cell>
          <cell r="G36" t="str">
            <v>C</v>
          </cell>
          <cell r="K36">
            <v>13426000000</v>
          </cell>
          <cell r="L36">
            <v>6594800000</v>
          </cell>
          <cell r="M36">
            <v>0.4911961865037986</v>
          </cell>
          <cell r="O36">
            <v>6594730000</v>
          </cell>
          <cell r="P36">
            <v>65948</v>
          </cell>
          <cell r="Q36">
            <v>0</v>
          </cell>
          <cell r="R36">
            <v>0</v>
          </cell>
          <cell r="S36">
            <v>2967628500</v>
          </cell>
          <cell r="T36">
            <v>1982573680</v>
          </cell>
          <cell r="U36">
            <v>1982573680</v>
          </cell>
          <cell r="V36">
            <v>0</v>
          </cell>
          <cell r="W36">
            <v>1982573680</v>
          </cell>
          <cell r="X36">
            <v>0</v>
          </cell>
          <cell r="Y36">
            <v>0</v>
          </cell>
          <cell r="Z36">
            <v>0</v>
          </cell>
          <cell r="AB36">
            <v>0</v>
          </cell>
          <cell r="AE36">
            <v>-1982573680</v>
          </cell>
          <cell r="AF36" t="e">
            <v>#DIV/0!</v>
          </cell>
          <cell r="AG36" t="str">
            <v>Tình hình SXKD rất khó khăn do cạnh tranh gay gắt và thiếu quy hoạch trong ngành dăm gỗ, chi phí thu mua nguyên liệu cao, giá bán thấp =&gt; biên lợi nhuận thấp, chỉ đủ bù chi phí bán hàng và chi phí quản lý doanh nghiệp</v>
          </cell>
          <cell r="AH36">
            <v>0</v>
          </cell>
          <cell r="AR36">
            <v>10000</v>
          </cell>
          <cell r="AX36" t="str">
            <v>Bán hết</v>
          </cell>
          <cell r="AY36" t="str">
            <v>Tình hình SXKD rất khó khăn do cạnh tranh gay gắt và thiếu quy hoạch của cơ quan chức năng trong ngành dăm gỗ, chi phí thu mua nguyên liệu cao, giá bán thấp =&gt; biên lợi nhuận thấp, chỉ đủ bù chi phí bán hàng và chi phí quản lý doanh nghiệp. Xin bổ sung kế</v>
          </cell>
        </row>
        <row r="37">
          <cell r="B37" t="str">
            <v>DLA12</v>
          </cell>
          <cell r="C37" t="str">
            <v>CTCP Xây dựng cơ sở hạ tầng</v>
          </cell>
          <cell r="D37" t="str">
            <v>CNMT</v>
          </cell>
          <cell r="E37" t="str">
            <v>5BG</v>
          </cell>
          <cell r="F37" t="str">
            <v>Phan Minh Dũng</v>
          </cell>
          <cell r="G37" t="str">
            <v>C</v>
          </cell>
          <cell r="K37">
            <v>6264600000</v>
          </cell>
          <cell r="L37">
            <v>5182100000</v>
          </cell>
          <cell r="M37">
            <v>0.8272036522683013</v>
          </cell>
          <cell r="N37">
            <v>0</v>
          </cell>
          <cell r="O37">
            <v>5182100000</v>
          </cell>
          <cell r="P37">
            <v>51821</v>
          </cell>
          <cell r="Q37">
            <v>0</v>
          </cell>
          <cell r="R37">
            <v>0</v>
          </cell>
          <cell r="S37">
            <v>0</v>
          </cell>
          <cell r="T37">
            <v>0</v>
          </cell>
          <cell r="U37">
            <v>0</v>
          </cell>
          <cell r="V37">
            <v>0</v>
          </cell>
          <cell r="W37">
            <v>0</v>
          </cell>
          <cell r="X37">
            <v>0</v>
          </cell>
          <cell r="Y37">
            <v>0</v>
          </cell>
          <cell r="Z37">
            <v>0</v>
          </cell>
          <cell r="AB37">
            <v>0</v>
          </cell>
          <cell r="AE37">
            <v>0</v>
          </cell>
          <cell r="AF37" t="e">
            <v>#DIV/0!</v>
          </cell>
          <cell r="AG37" t="str">
            <v>Công ty đã ngưng hoạt động 3 năm, chờ phá sản</v>
          </cell>
          <cell r="AH37">
            <v>0</v>
          </cell>
          <cell r="AI37">
            <v>0</v>
          </cell>
          <cell r="AJ37">
            <v>0</v>
          </cell>
          <cell r="AK37">
            <v>0</v>
          </cell>
          <cell r="AN37">
            <v>6</v>
          </cell>
          <cell r="AR37">
            <v>10000</v>
          </cell>
          <cell r="AV37">
            <v>0</v>
          </cell>
          <cell r="AW37" t="str">
            <v>X</v>
          </cell>
          <cell r="AX37" t="str">
            <v>Bán hết</v>
          </cell>
        </row>
        <row r="38">
          <cell r="B38" t="str">
            <v>QNG05</v>
          </cell>
          <cell r="C38" t="str">
            <v>CTCP Phát triển cơ sở hạ tầng Quảng Ngãi </v>
          </cell>
          <cell r="D38" t="str">
            <v>CNMT</v>
          </cell>
          <cell r="E38" t="str">
            <v>5BG</v>
          </cell>
          <cell r="F38" t="str">
            <v>Lê Huy Hoàng</v>
          </cell>
          <cell r="G38" t="str">
            <v>C</v>
          </cell>
          <cell r="K38">
            <v>7391300000</v>
          </cell>
          <cell r="L38">
            <v>2605900000</v>
          </cell>
          <cell r="M38">
            <v>0.35256314856655796</v>
          </cell>
          <cell r="O38">
            <v>4977000000</v>
          </cell>
          <cell r="P38">
            <v>26059</v>
          </cell>
          <cell r="Q38">
            <v>-5100000000</v>
          </cell>
          <cell r="R38">
            <v>0</v>
          </cell>
          <cell r="S38">
            <v>0</v>
          </cell>
          <cell r="T38">
            <v>-376574576</v>
          </cell>
          <cell r="U38">
            <v>0</v>
          </cell>
          <cell r="V38">
            <v>0</v>
          </cell>
          <cell r="W38">
            <v>0</v>
          </cell>
          <cell r="X38">
            <v>0</v>
          </cell>
          <cell r="Y38">
            <v>0</v>
          </cell>
          <cell r="Z38">
            <v>0</v>
          </cell>
          <cell r="AB38">
            <v>0</v>
          </cell>
          <cell r="AE38">
            <v>0</v>
          </cell>
          <cell r="AF38" t="e">
            <v>#DIV/0!</v>
          </cell>
          <cell r="AG38" t="str">
            <v>Tình hình SXKD rất khó khăn, chi phí cao =&gt; DN hòa vốn. Tuy nhiên doanh nghiệp phải trích dự phòng các khoản nợ phải thu đề nghị của SCIC nên dự kiến lỗ -5.100.000.000 đồng</v>
          </cell>
          <cell r="AH38">
            <v>0</v>
          </cell>
          <cell r="AN38">
            <v>0</v>
          </cell>
          <cell r="AR38">
            <v>10000</v>
          </cell>
          <cell r="AS38">
            <v>0</v>
          </cell>
          <cell r="AT38">
            <v>0</v>
          </cell>
          <cell r="AX38" t="str">
            <v>Bán hết</v>
          </cell>
          <cell r="AY38" t="str">
            <v>Tình hình SXKD rất khó khăn, chi phí cao, doanh nghiệp rất khó khăn trong tìm kiếm công trình mới =&gt; DN hòa vốn. Tuy nhiên doanh nghiệp phải trích dự phòng các khoản nợ phải thu đề nghị của SCIC nên dự kiến lỗ -5.100.000.000 đồng
'- Còn công nợ cổ tức của</v>
          </cell>
        </row>
        <row r="39">
          <cell r="B39" t="str">
            <v>BGT34</v>
          </cell>
          <cell r="C39" t="str">
            <v>CTCP Quản lý và xây dựng đường bộ Khánh Hoà</v>
          </cell>
          <cell r="D39" t="str">
            <v>CNMT</v>
          </cell>
          <cell r="E39" t="str">
            <v>5BG</v>
          </cell>
          <cell r="F39" t="str">
            <v>Phạm Văn Khoa</v>
          </cell>
          <cell r="G39" t="str">
            <v>C</v>
          </cell>
          <cell r="K39">
            <v>10100000000</v>
          </cell>
          <cell r="L39">
            <v>4040000000</v>
          </cell>
          <cell r="M39">
            <v>0.4</v>
          </cell>
          <cell r="N39">
            <v>4040000000</v>
          </cell>
          <cell r="O39">
            <v>3800000000</v>
          </cell>
          <cell r="P39">
            <v>404000</v>
          </cell>
          <cell r="Q39">
            <v>1896675000</v>
          </cell>
          <cell r="R39">
            <v>0</v>
          </cell>
          <cell r="S39">
            <v>1011993100</v>
          </cell>
          <cell r="T39">
            <v>916043948</v>
          </cell>
          <cell r="U39">
            <v>916043948</v>
          </cell>
          <cell r="V39">
            <v>0</v>
          </cell>
          <cell r="W39">
            <v>916043948</v>
          </cell>
          <cell r="X39">
            <v>525200000</v>
          </cell>
          <cell r="Y39">
            <v>0</v>
          </cell>
          <cell r="Z39">
            <v>525200000</v>
          </cell>
          <cell r="AB39">
            <v>525200000</v>
          </cell>
          <cell r="AE39">
            <v>-390843948</v>
          </cell>
          <cell r="AF39">
            <v>-0.42666506214393984</v>
          </cell>
          <cell r="AG39" t="str">
            <v>DN không tạm ứng cổ tức 2014, LNST 2013 không đạt kế hoạch nên cổ tức dự kiến thấp hơn so với mức KH đề ra tại NQ ĐHCĐ 2013.</v>
          </cell>
          <cell r="AH39">
            <v>0</v>
          </cell>
          <cell r="AI39">
            <v>0</v>
          </cell>
          <cell r="AJ39">
            <v>0</v>
          </cell>
          <cell r="AK39">
            <v>0</v>
          </cell>
          <cell r="AL39" t="str">
            <v>-</v>
          </cell>
          <cell r="AR39">
            <v>9405.940594059406</v>
          </cell>
          <cell r="AY39" t="str">
            <v>Không nằm trong KH bán vốn vì là DN công ích</v>
          </cell>
        </row>
        <row r="40">
          <cell r="B40" t="str">
            <v>BGT36</v>
          </cell>
          <cell r="C40" t="str">
            <v>Công ty CP QL&amp;XD ĐB Quảng Trị</v>
          </cell>
          <cell r="D40" t="str">
            <v>CNMT</v>
          </cell>
          <cell r="E40" t="str">
            <v>5BG</v>
          </cell>
          <cell r="F40" t="str">
            <v>Ngô Thị Thục My</v>
          </cell>
          <cell r="G40" t="str">
            <v>C</v>
          </cell>
          <cell r="K40">
            <v>9174230000</v>
          </cell>
          <cell r="L40">
            <v>3913200000</v>
          </cell>
          <cell r="M40">
            <v>0.4265426090254986</v>
          </cell>
          <cell r="O40">
            <v>3913200000</v>
          </cell>
          <cell r="P40">
            <v>391320</v>
          </cell>
          <cell r="Q40">
            <v>2100000000</v>
          </cell>
          <cell r="R40">
            <v>0</v>
          </cell>
          <cell r="S40">
            <v>626112000</v>
          </cell>
          <cell r="T40">
            <v>508716000</v>
          </cell>
          <cell r="U40">
            <v>821772000</v>
          </cell>
          <cell r="V40">
            <v>0</v>
          </cell>
          <cell r="W40">
            <v>821772000</v>
          </cell>
          <cell r="X40">
            <v>0</v>
          </cell>
          <cell r="Z40">
            <v>0</v>
          </cell>
          <cell r="AB40">
            <v>0</v>
          </cell>
          <cell r="AE40">
            <v>-195660000</v>
          </cell>
          <cell r="AF40">
            <v>-0.38461538461538464</v>
          </cell>
          <cell r="AR40">
            <v>10000</v>
          </cell>
          <cell r="AY40" t="str">
            <v>Không nằm trong KH bán vốn</v>
          </cell>
        </row>
        <row r="41">
          <cell r="B41" t="str">
            <v>DNA06</v>
          </cell>
          <cell r="C41" t="str">
            <v>CTCP Nhựa Đà Nẵng</v>
          </cell>
          <cell r="D41" t="str">
            <v>CNMT</v>
          </cell>
          <cell r="E41" t="str">
            <v>5BG</v>
          </cell>
          <cell r="F41" t="str">
            <v>Lê Thanh Thảo </v>
          </cell>
          <cell r="G41" t="str">
            <v>C</v>
          </cell>
          <cell r="H41" t="str">
            <v>DPC</v>
          </cell>
          <cell r="I41" t="str">
            <v>HNX</v>
          </cell>
          <cell r="K41">
            <v>22372800000</v>
          </cell>
          <cell r="L41">
            <v>3382000000</v>
          </cell>
          <cell r="M41">
            <v>0.15116570120861045</v>
          </cell>
          <cell r="N41">
            <v>3382000000</v>
          </cell>
          <cell r="O41">
            <v>3382000000</v>
          </cell>
          <cell r="P41">
            <v>338200</v>
          </cell>
          <cell r="Q41">
            <v>4000000000</v>
          </cell>
          <cell r="R41">
            <v>0</v>
          </cell>
          <cell r="S41">
            <v>473480000</v>
          </cell>
          <cell r="T41">
            <v>372020000</v>
          </cell>
          <cell r="U41">
            <v>372020000</v>
          </cell>
          <cell r="V41">
            <v>0</v>
          </cell>
          <cell r="W41">
            <v>372020000</v>
          </cell>
          <cell r="X41">
            <v>202920000</v>
          </cell>
          <cell r="Y41">
            <v>0</v>
          </cell>
          <cell r="Z41">
            <v>202920000</v>
          </cell>
          <cell r="AB41">
            <v>202920000</v>
          </cell>
          <cell r="AE41">
            <v>-169100000</v>
          </cell>
          <cell r="AF41">
            <v>-0.45454545454545453</v>
          </cell>
          <cell r="AG41" t="str">
            <v>Qua trao đổi với CTHĐQT, tỷ lệ chia cổ tức ước tính là 6%</v>
          </cell>
          <cell r="AI41">
            <v>0</v>
          </cell>
          <cell r="AJ41">
            <v>0</v>
          </cell>
          <cell r="AK41">
            <v>0</v>
          </cell>
          <cell r="AN41">
            <v>0</v>
          </cell>
          <cell r="AO41">
            <v>0</v>
          </cell>
          <cell r="AP41">
            <v>0</v>
          </cell>
          <cell r="AQ41">
            <v>0</v>
          </cell>
          <cell r="AR41">
            <v>10000</v>
          </cell>
          <cell r="AS41">
            <v>0</v>
          </cell>
          <cell r="AT41">
            <v>0</v>
          </cell>
          <cell r="AX41" t="str">
            <v>Bán hết</v>
          </cell>
          <cell r="AY41" t="str">
            <v>Bán thỏa thuận trên sàn từ tháng 7/2013 nhưng không có nhà đầu tư mua. Dự kiến bán không thành công.</v>
          </cell>
        </row>
        <row r="42">
          <cell r="B42" t="str">
            <v>BGT38</v>
          </cell>
          <cell r="C42" t="str">
            <v>CTCP Quản lý và Xây dựng đường bộ 26 - Đắk Lắk</v>
          </cell>
          <cell r="D42" t="str">
            <v>CNMT</v>
          </cell>
          <cell r="E42" t="str">
            <v>5BG</v>
          </cell>
          <cell r="F42" t="str">
            <v>Phạm Văn Khoa</v>
          </cell>
          <cell r="G42" t="str">
            <v>C</v>
          </cell>
          <cell r="H42" t="str">
            <v>D26</v>
          </cell>
          <cell r="I42" t="str">
            <v>HNX</v>
          </cell>
          <cell r="K42">
            <v>10000000000</v>
          </cell>
          <cell r="L42">
            <v>3162900000</v>
          </cell>
          <cell r="M42">
            <v>0.31629</v>
          </cell>
          <cell r="N42">
            <v>3162900000</v>
          </cell>
          <cell r="O42">
            <v>3162900490</v>
          </cell>
          <cell r="P42">
            <v>316290</v>
          </cell>
          <cell r="Q42">
            <v>1100000000</v>
          </cell>
          <cell r="R42">
            <v>0</v>
          </cell>
          <cell r="S42">
            <v>537693000</v>
          </cell>
          <cell r="T42">
            <v>442806000</v>
          </cell>
          <cell r="U42">
            <v>442806000</v>
          </cell>
          <cell r="V42">
            <v>0</v>
          </cell>
          <cell r="W42">
            <v>442806000</v>
          </cell>
          <cell r="X42">
            <v>316290000</v>
          </cell>
          <cell r="Y42">
            <v>0</v>
          </cell>
          <cell r="Z42">
            <v>316290000</v>
          </cell>
          <cell r="AB42">
            <v>316290000</v>
          </cell>
          <cell r="AE42">
            <v>-126516000</v>
          </cell>
          <cell r="AF42">
            <v>-0.2857142857142857</v>
          </cell>
          <cell r="AG42" t="str">
            <v>DN không tạm ứng cổ tức 2014, LNST 2013 không đạt kế hoạch nên cổ tức dự kiến thấp hơn so với mức KH đè ra tại NQ ĐHCĐ 2013.</v>
          </cell>
          <cell r="AH42">
            <v>0</v>
          </cell>
          <cell r="AI42">
            <v>0</v>
          </cell>
          <cell r="AJ42">
            <v>0</v>
          </cell>
          <cell r="AK42">
            <v>0</v>
          </cell>
          <cell r="AL42" t="str">
            <v>-</v>
          </cell>
          <cell r="AR42">
            <v>10000.001549211167</v>
          </cell>
          <cell r="AY42" t="str">
            <v>Không nằm trong KH bán vốn vì là DN công ích</v>
          </cell>
        </row>
        <row r="43">
          <cell r="B43" t="str">
            <v>HUE07</v>
          </cell>
          <cell r="C43" t="str">
            <v>CTCP Cảng Thuận An</v>
          </cell>
          <cell r="D43" t="str">
            <v>CNMT</v>
          </cell>
          <cell r="E43" t="str">
            <v>5BG</v>
          </cell>
          <cell r="F43" t="str">
            <v>Ngô Thị Thục My</v>
          </cell>
          <cell r="G43" t="str">
            <v>C</v>
          </cell>
          <cell r="K43">
            <v>4550000000</v>
          </cell>
          <cell r="L43">
            <v>3009500000</v>
          </cell>
          <cell r="M43">
            <v>0.6614285714285715</v>
          </cell>
          <cell r="O43">
            <v>3009500000</v>
          </cell>
          <cell r="P43">
            <v>300950</v>
          </cell>
          <cell r="Q43">
            <v>200000000</v>
          </cell>
          <cell r="R43">
            <v>0</v>
          </cell>
          <cell r="S43">
            <v>0</v>
          </cell>
          <cell r="T43">
            <v>90285000</v>
          </cell>
          <cell r="U43">
            <v>90285000</v>
          </cell>
          <cell r="V43">
            <v>0</v>
          </cell>
          <cell r="W43">
            <v>90285000</v>
          </cell>
          <cell r="X43">
            <v>90285000</v>
          </cell>
          <cell r="Z43">
            <v>90285000</v>
          </cell>
          <cell r="AB43">
            <v>90285000</v>
          </cell>
          <cell r="AE43">
            <v>0</v>
          </cell>
          <cell r="AF43">
            <v>0</v>
          </cell>
          <cell r="AR43">
            <v>10000</v>
          </cell>
          <cell r="AY43" t="str">
            <v>Không nằm trong KH bán vốn</v>
          </cell>
        </row>
        <row r="44">
          <cell r="B44" t="str">
            <v>BGT35</v>
          </cell>
          <cell r="C44" t="str">
            <v>CTCP Quản lý và Xây dựng đường bộ Bình Định</v>
          </cell>
          <cell r="D44" t="str">
            <v>CNMT</v>
          </cell>
          <cell r="E44" t="str">
            <v>5BG</v>
          </cell>
          <cell r="F44" t="str">
            <v>Võ Văn Đạt</v>
          </cell>
          <cell r="G44" t="str">
            <v>C</v>
          </cell>
          <cell r="K44">
            <v>10000000000</v>
          </cell>
          <cell r="L44">
            <v>3000000000</v>
          </cell>
          <cell r="M44">
            <v>0.3</v>
          </cell>
          <cell r="N44">
            <v>3000000000</v>
          </cell>
          <cell r="O44">
            <v>3000000000</v>
          </cell>
          <cell r="P44">
            <v>300000</v>
          </cell>
          <cell r="Q44">
            <v>1500000000</v>
          </cell>
          <cell r="R44">
            <v>0</v>
          </cell>
          <cell r="S44">
            <v>2252023000</v>
          </cell>
          <cell r="T44">
            <v>464620000</v>
          </cell>
          <cell r="U44">
            <v>764620000</v>
          </cell>
          <cell r="V44">
            <v>0</v>
          </cell>
          <cell r="W44">
            <v>764620000</v>
          </cell>
          <cell r="X44">
            <v>0</v>
          </cell>
          <cell r="Y44">
            <v>0</v>
          </cell>
          <cell r="Z44">
            <v>0</v>
          </cell>
          <cell r="AB44">
            <v>0</v>
          </cell>
          <cell r="AE44">
            <v>-164620000</v>
          </cell>
          <cell r="AF44">
            <v>0.6456889501097671</v>
          </cell>
          <cell r="AG44" t="str">
            <v>Công ty ước tính cổ tức năm 2013 là 10%.</v>
          </cell>
          <cell r="AH44">
            <v>0</v>
          </cell>
          <cell r="AI44">
            <v>0</v>
          </cell>
          <cell r="AJ44">
            <v>0</v>
          </cell>
          <cell r="AK44">
            <v>0</v>
          </cell>
          <cell r="AL44">
            <v>0</v>
          </cell>
          <cell r="AN44">
            <v>0</v>
          </cell>
          <cell r="AR44">
            <v>10000</v>
          </cell>
          <cell r="AY44" t="str">
            <v>Công ty không thuộc trong danh sách thoái vốn năm 2013 và dự kiến sẽ tiếp tục không thuộc danh sách thoái vốn trong năm 2014.</v>
          </cell>
        </row>
        <row r="45">
          <cell r="B45" t="str">
            <v>KTU01</v>
          </cell>
          <cell r="C45" t="str">
            <v>CTCP XD và QLCT giao thông KonTum</v>
          </cell>
          <cell r="D45" t="str">
            <v>CNMT</v>
          </cell>
          <cell r="E45" t="str">
            <v>5BG</v>
          </cell>
          <cell r="F45" t="str">
            <v>Lê Huy Hoàng</v>
          </cell>
          <cell r="G45" t="str">
            <v>C</v>
          </cell>
          <cell r="K45">
            <v>5107000000</v>
          </cell>
          <cell r="L45">
            <v>2694000000</v>
          </cell>
          <cell r="M45">
            <v>0.5275112590561973</v>
          </cell>
          <cell r="O45">
            <v>2694320000</v>
          </cell>
          <cell r="P45">
            <v>269400</v>
          </cell>
          <cell r="Q45">
            <v>1500000000</v>
          </cell>
          <cell r="R45">
            <v>0</v>
          </cell>
          <cell r="S45">
            <v>538864000</v>
          </cell>
          <cell r="T45">
            <v>635859520</v>
          </cell>
          <cell r="U45">
            <v>635859520</v>
          </cell>
          <cell r="V45">
            <v>0</v>
          </cell>
          <cell r="W45">
            <v>635859520</v>
          </cell>
          <cell r="X45">
            <v>390885000</v>
          </cell>
          <cell r="Y45">
            <v>0</v>
          </cell>
          <cell r="Z45">
            <v>390885000</v>
          </cell>
          <cell r="AB45">
            <v>390885000</v>
          </cell>
          <cell r="AE45">
            <v>-244974520</v>
          </cell>
          <cell r="AF45" t="e">
            <v>#DIV/0!</v>
          </cell>
          <cell r="AG45" t="str">
            <v>Doanh thu có khả năng đạt kế hoạch, tuy nhiên do giá vốn + chi phí quản lý cao dẫn đến mức LNST dự kiến thấp hơn nhiều so với kế hoạch. Cổ tức dự kiến đạt 15% mệnh giá</v>
          </cell>
          <cell r="AH45">
            <v>0</v>
          </cell>
          <cell r="AR45">
            <v>10000</v>
          </cell>
          <cell r="AY45" t="str">
            <v>Không nằm trong KH bán vốn</v>
          </cell>
        </row>
        <row r="46">
          <cell r="B46" t="str">
            <v>GLA10</v>
          </cell>
          <cell r="C46" t="str">
            <v>CTCP Xây dựng và Quản lý sửa chữa cầu đường Gia Lai</v>
          </cell>
          <cell r="D46" t="str">
            <v>CNMT</v>
          </cell>
          <cell r="E46" t="str">
            <v>5BG</v>
          </cell>
          <cell r="F46" t="str">
            <v>Lê Huy Hoàng</v>
          </cell>
          <cell r="G46" t="str">
            <v>C</v>
          </cell>
          <cell r="K46">
            <v>4500000000</v>
          </cell>
          <cell r="L46">
            <v>2193040000</v>
          </cell>
          <cell r="M46">
            <v>0.48734222222222223</v>
          </cell>
          <cell r="O46">
            <v>2193040000</v>
          </cell>
          <cell r="P46">
            <v>219304</v>
          </cell>
          <cell r="Q46">
            <v>400000000</v>
          </cell>
          <cell r="R46">
            <v>0</v>
          </cell>
          <cell r="S46">
            <v>-131582400</v>
          </cell>
          <cell r="T46">
            <v>0</v>
          </cell>
          <cell r="U46">
            <v>0</v>
          </cell>
          <cell r="V46">
            <v>0</v>
          </cell>
          <cell r="W46">
            <v>0</v>
          </cell>
          <cell r="X46">
            <v>0</v>
          </cell>
          <cell r="Y46">
            <v>0</v>
          </cell>
          <cell r="Z46">
            <v>0</v>
          </cell>
          <cell r="AB46">
            <v>0</v>
          </cell>
          <cell r="AE46">
            <v>0</v>
          </cell>
          <cell r="AF46" t="e">
            <v>#DIV/0!</v>
          </cell>
          <cell r="AG46" t="str">
            <v>DN không có doanh thu ngoài hoạt đông công ích, biên lợi nhuận rất thấp</v>
          </cell>
          <cell r="AH46">
            <v>0</v>
          </cell>
          <cell r="AR46">
            <v>10000</v>
          </cell>
          <cell r="AY46" t="str">
            <v>Không nằm trong KH bán vốn vì là DN công ích</v>
          </cell>
        </row>
        <row r="47">
          <cell r="B47" t="str">
            <v>DNA09</v>
          </cell>
          <cell r="C47" t="str">
            <v>CTCP In và Dịch vụ Đà Nẵng</v>
          </cell>
          <cell r="D47" t="str">
            <v>CNMT</v>
          </cell>
          <cell r="E47" t="str">
            <v>5BG</v>
          </cell>
          <cell r="F47" t="str">
            <v>Lê Thanh Thảo </v>
          </cell>
          <cell r="G47" t="str">
            <v>C</v>
          </cell>
          <cell r="K47">
            <v>11000000000</v>
          </cell>
          <cell r="L47">
            <v>1561000000</v>
          </cell>
          <cell r="M47">
            <v>0.1419090909090909</v>
          </cell>
          <cell r="N47">
            <v>1561000000</v>
          </cell>
          <cell r="O47">
            <v>1561000000</v>
          </cell>
          <cell r="P47">
            <v>156100</v>
          </cell>
          <cell r="Q47">
            <v>2300000000</v>
          </cell>
          <cell r="R47">
            <v>0</v>
          </cell>
          <cell r="S47">
            <v>218540000</v>
          </cell>
          <cell r="T47">
            <v>124880000</v>
          </cell>
          <cell r="U47">
            <v>124800000</v>
          </cell>
          <cell r="V47">
            <v>0</v>
          </cell>
          <cell r="W47">
            <v>124800000</v>
          </cell>
          <cell r="X47">
            <v>0</v>
          </cell>
          <cell r="Y47">
            <v>0</v>
          </cell>
          <cell r="Z47">
            <v>0</v>
          </cell>
          <cell r="AB47">
            <v>0</v>
          </cell>
          <cell r="AE47">
            <v>-124800000</v>
          </cell>
          <cell r="AF47">
            <v>-1</v>
          </cell>
          <cell r="AG47" t="str">
            <v>Dự kiến bán vốn trong năm 2014</v>
          </cell>
          <cell r="AH47">
            <v>0</v>
          </cell>
          <cell r="AI47">
            <v>0</v>
          </cell>
          <cell r="AJ47">
            <v>0</v>
          </cell>
          <cell r="AK47">
            <v>0</v>
          </cell>
          <cell r="AN47">
            <v>3</v>
          </cell>
          <cell r="AO47">
            <v>156100</v>
          </cell>
          <cell r="AP47">
            <v>11300</v>
          </cell>
          <cell r="AQ47">
            <v>10000</v>
          </cell>
          <cell r="AR47">
            <v>10000</v>
          </cell>
          <cell r="AS47">
            <v>1561000000</v>
          </cell>
          <cell r="AT47">
            <v>1561000000</v>
          </cell>
          <cell r="AU47">
            <v>1763930000</v>
          </cell>
          <cell r="AV47">
            <v>202930000</v>
          </cell>
          <cell r="AX47" t="str">
            <v>Bán hết</v>
          </cell>
          <cell r="AY47" t="str">
            <v>Dự kiến sẽ bán được với giá bằng 11,300 (sau khi giảm giá 3 lần).</v>
          </cell>
        </row>
        <row r="48">
          <cell r="B48" t="str">
            <v>QNA16</v>
          </cell>
          <cell r="C48" t="str">
            <v>CTCP Giao thông công chính Tam Kỳ</v>
          </cell>
          <cell r="D48" t="str">
            <v>CNMT</v>
          </cell>
          <cell r="E48" t="str">
            <v>5BG</v>
          </cell>
          <cell r="F48" t="str">
            <v>Lê Thị Kim Nga</v>
          </cell>
          <cell r="G48" t="str">
            <v>C</v>
          </cell>
          <cell r="K48">
            <v>3500000000</v>
          </cell>
          <cell r="L48">
            <v>1500000000</v>
          </cell>
          <cell r="M48">
            <v>0.42857142857142855</v>
          </cell>
          <cell r="N48">
            <v>1500000000</v>
          </cell>
          <cell r="O48">
            <v>1500000000</v>
          </cell>
          <cell r="P48">
            <v>150000</v>
          </cell>
          <cell r="Q48">
            <v>52900000</v>
          </cell>
          <cell r="R48">
            <v>0</v>
          </cell>
          <cell r="S48">
            <v>0</v>
          </cell>
          <cell r="T48">
            <v>15000000</v>
          </cell>
          <cell r="U48">
            <v>15000000</v>
          </cell>
          <cell r="V48">
            <v>0</v>
          </cell>
          <cell r="W48">
            <v>15000000</v>
          </cell>
          <cell r="X48">
            <v>0</v>
          </cell>
          <cell r="Z48">
            <v>0</v>
          </cell>
          <cell r="AB48">
            <v>0</v>
          </cell>
          <cell r="AE48">
            <v>-15000000</v>
          </cell>
          <cell r="AF48" t="e">
            <v>#DIV/0!</v>
          </cell>
          <cell r="AG48" t="str">
            <v>DN bán vốn trong 2013 nên ko có cổ tức 2014</v>
          </cell>
          <cell r="AI48">
            <v>0</v>
          </cell>
          <cell r="AN48">
            <v>0</v>
          </cell>
          <cell r="AR48">
            <v>10000</v>
          </cell>
          <cell r="AS48">
            <v>0</v>
          </cell>
          <cell r="AT48">
            <v>1500000000</v>
          </cell>
          <cell r="AU48">
            <v>1650000000</v>
          </cell>
          <cell r="AV48">
            <v>150000000</v>
          </cell>
          <cell r="AX48" t="str">
            <v>Bán hết</v>
          </cell>
          <cell r="AY48" t="str">
            <v>Khả năng bán thành công 2014</v>
          </cell>
          <cell r="BA48">
            <v>0</v>
          </cell>
        </row>
        <row r="49">
          <cell r="B49" t="str">
            <v>QNA08</v>
          </cell>
          <cell r="C49" t="str">
            <v>CTCP Sách và Thiết bị trường học Quảng Nam </v>
          </cell>
          <cell r="D49" t="str">
            <v>CNMT</v>
          </cell>
          <cell r="E49" t="str">
            <v>5BG</v>
          </cell>
          <cell r="F49" t="str">
            <v>Lê Thanh Thảo </v>
          </cell>
          <cell r="G49" t="str">
            <v>C</v>
          </cell>
          <cell r="K49">
            <v>2500000000</v>
          </cell>
          <cell r="L49">
            <v>1135000000</v>
          </cell>
          <cell r="M49">
            <v>0.454</v>
          </cell>
          <cell r="N49">
            <v>1135000000</v>
          </cell>
          <cell r="O49">
            <v>1135000000</v>
          </cell>
          <cell r="P49">
            <v>11350</v>
          </cell>
          <cell r="Q49">
            <v>100000000</v>
          </cell>
          <cell r="R49">
            <v>0</v>
          </cell>
          <cell r="S49">
            <v>0</v>
          </cell>
          <cell r="T49">
            <v>0</v>
          </cell>
          <cell r="U49">
            <v>0</v>
          </cell>
          <cell r="V49">
            <v>0</v>
          </cell>
          <cell r="W49">
            <v>0</v>
          </cell>
          <cell r="X49">
            <v>0</v>
          </cell>
          <cell r="Y49">
            <v>0</v>
          </cell>
          <cell r="Z49">
            <v>0</v>
          </cell>
          <cell r="AB49">
            <v>0</v>
          </cell>
          <cell r="AE49">
            <v>0</v>
          </cell>
          <cell r="AF49" t="e">
            <v>#DIV/0!</v>
          </cell>
          <cell r="AG49" t="str">
            <v>Tại thời điểm 31/12/2012, DN còn khoản lỗ lũy kế 484 trđ, dự kiến lợi nhuận năm 2013 chỉ đạt khoản 100 trđ, do đó công ty không thể chia cổ tức. Dự kiến bán vốn trong năm 2013</v>
          </cell>
          <cell r="AH49">
            <v>0</v>
          </cell>
          <cell r="AI49">
            <v>0</v>
          </cell>
          <cell r="AJ49">
            <v>0</v>
          </cell>
          <cell r="AK49">
            <v>0</v>
          </cell>
          <cell r="AN49">
            <v>2</v>
          </cell>
          <cell r="AO49">
            <v>0</v>
          </cell>
          <cell r="AP49">
            <v>0</v>
          </cell>
          <cell r="AQ49">
            <v>0</v>
          </cell>
          <cell r="AR49">
            <v>10000</v>
          </cell>
          <cell r="AS49">
            <v>0</v>
          </cell>
          <cell r="AT49">
            <v>1135000000</v>
          </cell>
          <cell r="AU49">
            <v>1248500000</v>
          </cell>
          <cell r="AV49">
            <v>113500000</v>
          </cell>
          <cell r="AX49" t="str">
            <v>Bán hết</v>
          </cell>
          <cell r="AY49" t="str">
            <v>Khả năng bán thành công 2014</v>
          </cell>
        </row>
        <row r="50">
          <cell r="B50" t="str">
            <v>DNA05</v>
          </cell>
          <cell r="C50" t="str">
            <v>CTCP Tư vấn thiết kế xây dựng công trình giao thông công chính Đà Nẵng</v>
          </cell>
          <cell r="D50" t="str">
            <v>CNMT</v>
          </cell>
          <cell r="E50" t="str">
            <v>5BG</v>
          </cell>
          <cell r="F50" t="str">
            <v>Lê Thanh Thảo </v>
          </cell>
          <cell r="G50" t="str">
            <v>C</v>
          </cell>
          <cell r="K50">
            <v>6139080000</v>
          </cell>
          <cell r="L50">
            <v>1066660000</v>
          </cell>
          <cell r="M50">
            <v>0.17374916111208846</v>
          </cell>
          <cell r="N50">
            <v>1066666000</v>
          </cell>
          <cell r="O50">
            <v>1066660000</v>
          </cell>
          <cell r="P50">
            <v>106666</v>
          </cell>
          <cell r="Q50">
            <v>840000000</v>
          </cell>
          <cell r="R50">
            <v>0</v>
          </cell>
          <cell r="S50">
            <v>151465720</v>
          </cell>
          <cell r="T50">
            <v>151465720</v>
          </cell>
          <cell r="U50">
            <v>151465720</v>
          </cell>
          <cell r="V50">
            <v>0</v>
          </cell>
          <cell r="W50">
            <v>151465720</v>
          </cell>
          <cell r="X50">
            <v>0</v>
          </cell>
          <cell r="Y50">
            <v>0</v>
          </cell>
          <cell r="Z50">
            <v>0</v>
          </cell>
          <cell r="AB50">
            <v>0</v>
          </cell>
          <cell r="AE50">
            <v>-151466572</v>
          </cell>
          <cell r="AF50">
            <v>-1</v>
          </cell>
          <cell r="AG50" t="str">
            <v>Dự kiến bán vốn trong năm 2014</v>
          </cell>
          <cell r="AH50">
            <v>0</v>
          </cell>
          <cell r="AI50">
            <v>0</v>
          </cell>
          <cell r="AJ50">
            <v>0</v>
          </cell>
          <cell r="AK50">
            <v>0</v>
          </cell>
          <cell r="AN50">
            <v>3</v>
          </cell>
          <cell r="AO50">
            <v>106666</v>
          </cell>
          <cell r="AP50">
            <v>10000</v>
          </cell>
          <cell r="AQ50">
            <v>10000</v>
          </cell>
          <cell r="AR50">
            <v>10000</v>
          </cell>
          <cell r="AS50">
            <v>1066660000</v>
          </cell>
          <cell r="AT50">
            <v>1066660000</v>
          </cell>
          <cell r="AU50">
            <v>1173326000</v>
          </cell>
          <cell r="AV50">
            <v>106666000</v>
          </cell>
          <cell r="AX50" t="str">
            <v>Bán hết</v>
          </cell>
          <cell r="AY50" t="str">
            <v>Dự kiến bán được trong năm 2014</v>
          </cell>
        </row>
        <row r="51">
          <cell r="B51" t="str">
            <v>DLA14</v>
          </cell>
          <cell r="C51" t="str">
            <v>CTCP Đầu tư Xây dựng và Kinh doanh nhà Đak Lak</v>
          </cell>
          <cell r="D51" t="str">
            <v>CNMT</v>
          </cell>
          <cell r="E51" t="str">
            <v>5BG</v>
          </cell>
          <cell r="F51" t="str">
            <v>Phạm Văn Khoa</v>
          </cell>
          <cell r="G51" t="str">
            <v>C</v>
          </cell>
          <cell r="K51">
            <v>6498000000</v>
          </cell>
          <cell r="L51">
            <v>1039730000</v>
          </cell>
          <cell r="M51">
            <v>0.1600076946752847</v>
          </cell>
          <cell r="N51">
            <v>1039730000</v>
          </cell>
          <cell r="O51">
            <v>1039730000</v>
          </cell>
          <cell r="P51">
            <v>103973</v>
          </cell>
          <cell r="Q51">
            <v>1073000000</v>
          </cell>
          <cell r="R51">
            <v>0</v>
          </cell>
          <cell r="S51">
            <v>113968487</v>
          </cell>
          <cell r="T51">
            <v>119568950</v>
          </cell>
          <cell r="U51">
            <v>119568950</v>
          </cell>
          <cell r="V51">
            <v>0</v>
          </cell>
          <cell r="W51">
            <v>119568950</v>
          </cell>
          <cell r="X51">
            <v>0</v>
          </cell>
          <cell r="Y51">
            <v>0</v>
          </cell>
          <cell r="Z51">
            <v>0</v>
          </cell>
          <cell r="AB51">
            <v>0</v>
          </cell>
          <cell r="AE51">
            <v>-119568950</v>
          </cell>
          <cell r="AF51">
            <v>-1</v>
          </cell>
          <cell r="AG51" t="str">
            <v>Bán vốn trong năm 2014</v>
          </cell>
          <cell r="AH51">
            <v>0</v>
          </cell>
          <cell r="AI51">
            <v>0</v>
          </cell>
          <cell r="AJ51">
            <v>0</v>
          </cell>
          <cell r="AK51">
            <v>0</v>
          </cell>
          <cell r="AL51" t="str">
            <v>-</v>
          </cell>
          <cell r="AN51">
            <v>4</v>
          </cell>
          <cell r="AO51">
            <v>103973</v>
          </cell>
          <cell r="AP51">
            <v>10000</v>
          </cell>
          <cell r="AQ51">
            <v>10000</v>
          </cell>
          <cell r="AR51">
            <v>10000</v>
          </cell>
          <cell r="AS51">
            <v>1039730000</v>
          </cell>
          <cell r="AT51">
            <v>1039730000</v>
          </cell>
          <cell r="AU51">
            <v>1143703000</v>
          </cell>
          <cell r="AV51">
            <v>103973000</v>
          </cell>
          <cell r="AX51" t="str">
            <v>Bán hết</v>
          </cell>
          <cell r="AY51" t="str">
            <v>Dự kiến có khả năng bán được trong năm 2014</v>
          </cell>
        </row>
        <row r="52">
          <cell r="B52" t="str">
            <v>QNA19</v>
          </cell>
          <cell r="C52" t="str">
            <v>CTCP Thương mại &amp; Đầu tư phát triển miền núi Quảng Nam</v>
          </cell>
          <cell r="D52" t="str">
            <v>CNMT</v>
          </cell>
          <cell r="E52" t="str">
            <v>5BG</v>
          </cell>
          <cell r="F52" t="str">
            <v>Lê Thanh Thảo </v>
          </cell>
          <cell r="G52" t="str">
            <v>C</v>
          </cell>
          <cell r="K52">
            <v>1728000000</v>
          </cell>
          <cell r="L52">
            <v>846700000</v>
          </cell>
          <cell r="M52">
            <v>0.48998842592592595</v>
          </cell>
          <cell r="N52">
            <v>846700000</v>
          </cell>
          <cell r="O52">
            <v>846700000</v>
          </cell>
          <cell r="P52">
            <v>84670</v>
          </cell>
          <cell r="Q52">
            <v>-300000000</v>
          </cell>
          <cell r="R52">
            <v>0</v>
          </cell>
          <cell r="S52">
            <v>0</v>
          </cell>
          <cell r="T52">
            <v>0</v>
          </cell>
          <cell r="U52">
            <v>0</v>
          </cell>
          <cell r="V52">
            <v>0</v>
          </cell>
          <cell r="W52">
            <v>0</v>
          </cell>
          <cell r="X52">
            <v>0</v>
          </cell>
          <cell r="Y52">
            <v>0</v>
          </cell>
          <cell r="Z52">
            <v>0</v>
          </cell>
          <cell r="AB52">
            <v>0</v>
          </cell>
          <cell r="AE52">
            <v>0</v>
          </cell>
          <cell r="AF52" t="e">
            <v>#DIV/0!</v>
          </cell>
          <cell r="AG52" t="str">
            <v>Lợi nhuận kinh doanh năm 2013 âm. Dự kiến bán vốn trong năm 2013</v>
          </cell>
          <cell r="AH52">
            <v>0</v>
          </cell>
          <cell r="AI52">
            <v>0</v>
          </cell>
          <cell r="AJ52">
            <v>0</v>
          </cell>
          <cell r="AK52">
            <v>0</v>
          </cell>
          <cell r="AN52">
            <v>0</v>
          </cell>
          <cell r="AR52">
            <v>10000</v>
          </cell>
          <cell r="AS52">
            <v>0</v>
          </cell>
          <cell r="AT52">
            <v>846700000</v>
          </cell>
          <cell r="AU52">
            <v>931370000</v>
          </cell>
          <cell r="AV52">
            <v>84670000</v>
          </cell>
          <cell r="AX52" t="str">
            <v>Bán hết</v>
          </cell>
          <cell r="AY52" t="str">
            <v>Dự kiến có khả năng bán được trong năm 2014</v>
          </cell>
        </row>
        <row r="53">
          <cell r="B53" t="str">
            <v>QNA22</v>
          </cell>
          <cell r="C53" t="str">
            <v>CTCP Thương mại &amp; Dịch vụ Phước Sơn</v>
          </cell>
          <cell r="D53" t="str">
            <v>CNMT</v>
          </cell>
          <cell r="E53" t="str">
            <v>5BG</v>
          </cell>
          <cell r="F53" t="str">
            <v>Lê Thị Kim Nga</v>
          </cell>
          <cell r="G53" t="str">
            <v>C</v>
          </cell>
          <cell r="K53">
            <v>1713000000</v>
          </cell>
          <cell r="L53">
            <v>839370000</v>
          </cell>
          <cell r="M53">
            <v>0.49</v>
          </cell>
          <cell r="O53">
            <v>50000000</v>
          </cell>
          <cell r="S53">
            <v>0</v>
          </cell>
          <cell r="T53">
            <v>0</v>
          </cell>
          <cell r="U53">
            <v>0</v>
          </cell>
          <cell r="V53">
            <v>0</v>
          </cell>
          <cell r="W53">
            <v>0</v>
          </cell>
          <cell r="X53">
            <v>0</v>
          </cell>
          <cell r="Y53">
            <v>0</v>
          </cell>
          <cell r="Z53">
            <v>0</v>
          </cell>
          <cell r="AB53">
            <v>0</v>
          </cell>
          <cell r="AG53" t="str">
            <v>Đã bán vốn thành công trong năm 2013</v>
          </cell>
          <cell r="AR53">
            <v>10000</v>
          </cell>
          <cell r="AW53" t="str">
            <v>x</v>
          </cell>
          <cell r="AX53" t="str">
            <v>Bán hết</v>
          </cell>
          <cell r="AY53" t="str">
            <v>Đã bán vốn thành công trong năm 2013</v>
          </cell>
        </row>
        <row r="54">
          <cell r="B54" t="str">
            <v>NTH10</v>
          </cell>
          <cell r="C54" t="str">
            <v>CTCP Du lịch Sài Gòn Ninh Chữ</v>
          </cell>
          <cell r="D54" t="str">
            <v>CNMT</v>
          </cell>
          <cell r="E54" t="str">
            <v>5BG</v>
          </cell>
          <cell r="F54" t="str">
            <v>Lê Huy Hoàng</v>
          </cell>
          <cell r="G54" t="str">
            <v>C</v>
          </cell>
          <cell r="K54">
            <v>87400000000</v>
          </cell>
          <cell r="L54">
            <v>663000000</v>
          </cell>
          <cell r="M54">
            <v>0.01326</v>
          </cell>
          <cell r="O54">
            <v>663000000</v>
          </cell>
          <cell r="P54">
            <v>6630</v>
          </cell>
          <cell r="Q54">
            <v>0</v>
          </cell>
          <cell r="R54">
            <v>0</v>
          </cell>
          <cell r="S54">
            <v>0</v>
          </cell>
          <cell r="T54">
            <v>0</v>
          </cell>
          <cell r="U54">
            <v>0</v>
          </cell>
          <cell r="V54">
            <v>0</v>
          </cell>
          <cell r="W54">
            <v>0</v>
          </cell>
          <cell r="X54">
            <v>0</v>
          </cell>
          <cell r="Y54">
            <v>0</v>
          </cell>
          <cell r="Z54">
            <v>0</v>
          </cell>
          <cell r="AB54">
            <v>0</v>
          </cell>
          <cell r="AE54">
            <v>0</v>
          </cell>
          <cell r="AF54" t="e">
            <v>#DIV/0!</v>
          </cell>
          <cell r="AG54" t="str">
            <v>DN bắt đầu đi vào hoạt động ổn định sau giai đoạn đầu tư, LNST dự kiến =0</v>
          </cell>
          <cell r="AH54">
            <v>0</v>
          </cell>
          <cell r="AR54">
            <v>10000</v>
          </cell>
          <cell r="AS54">
            <v>0</v>
          </cell>
          <cell r="AT54">
            <v>0</v>
          </cell>
          <cell r="AX54" t="str">
            <v>Bán hết</v>
          </cell>
          <cell r="AY54" t="str">
            <v>Tỷ lệ sở hữu quá nhỏ (&lt;1%), tình hình hoạt động kinh doanh khó khăn không thu hút nhà đầu tư trong và ngoài doanh nghiệp quan tâm =&gt; Khó bán thành công năm 2014 </v>
          </cell>
        </row>
        <row r="55">
          <cell r="B55" t="str">
            <v>HUE04</v>
          </cell>
          <cell r="C55" t="str">
            <v>CTCP Nuôi và dịch vụ thủy đặc sản Thừa Thiên Huế</v>
          </cell>
          <cell r="D55" t="str">
            <v>CNMT</v>
          </cell>
          <cell r="E55" t="str">
            <v>5BG</v>
          </cell>
          <cell r="F55" t="str">
            <v>Ngô Thị Thục My</v>
          </cell>
          <cell r="G55" t="str">
            <v>C</v>
          </cell>
          <cell r="K55">
            <v>1300000000</v>
          </cell>
          <cell r="L55">
            <v>601800000</v>
          </cell>
          <cell r="M55">
            <v>0.46292307692307694</v>
          </cell>
          <cell r="O55">
            <v>601800000</v>
          </cell>
          <cell r="P55">
            <v>60180</v>
          </cell>
          <cell r="S55">
            <v>0</v>
          </cell>
          <cell r="T55">
            <v>0</v>
          </cell>
          <cell r="U55">
            <v>0</v>
          </cell>
          <cell r="V55">
            <v>0</v>
          </cell>
          <cell r="W55">
            <v>0</v>
          </cell>
          <cell r="X55">
            <v>0</v>
          </cell>
          <cell r="Y55">
            <v>0</v>
          </cell>
          <cell r="Z55">
            <v>0</v>
          </cell>
          <cell r="AB55">
            <v>0</v>
          </cell>
          <cell r="AG55" t="str">
            <v>DN đang làm thủ tục phá sản</v>
          </cell>
          <cell r="AR55">
            <v>10000</v>
          </cell>
          <cell r="AY55" t="str">
            <v>Không nằm trong KH bán vốn</v>
          </cell>
        </row>
        <row r="56">
          <cell r="B56" t="str">
            <v>QNA14</v>
          </cell>
          <cell r="C56" t="str">
            <v>CTCP In - Phát hành sách và thiết bị trường học Quảng Nam</v>
          </cell>
          <cell r="D56" t="str">
            <v>CNMT</v>
          </cell>
          <cell r="E56" t="str">
            <v>5BG</v>
          </cell>
          <cell r="F56" t="str">
            <v>Lê Thị Kim Nga</v>
          </cell>
          <cell r="G56" t="str">
            <v>C</v>
          </cell>
          <cell r="K56">
            <v>4000000000</v>
          </cell>
          <cell r="L56">
            <v>578500000</v>
          </cell>
          <cell r="M56">
            <v>0.144625</v>
          </cell>
          <cell r="N56">
            <v>578500000</v>
          </cell>
          <cell r="O56">
            <v>578500000</v>
          </cell>
          <cell r="P56">
            <v>57850</v>
          </cell>
          <cell r="Q56">
            <v>1700000000</v>
          </cell>
          <cell r="R56">
            <v>0</v>
          </cell>
          <cell r="S56">
            <v>86775000</v>
          </cell>
          <cell r="T56">
            <v>115700000</v>
          </cell>
          <cell r="U56">
            <v>115700000</v>
          </cell>
          <cell r="W56">
            <v>115700000</v>
          </cell>
          <cell r="X56">
            <v>115700000</v>
          </cell>
          <cell r="Y56">
            <v>0</v>
          </cell>
          <cell r="Z56">
            <v>115700000</v>
          </cell>
          <cell r="AB56">
            <v>115700000</v>
          </cell>
          <cell r="AE56">
            <v>-144625000</v>
          </cell>
          <cell r="AF56" t="e">
            <v>#DIV/0!</v>
          </cell>
          <cell r="AG56" t="str">
            <v>DN dự kiến trả cổ tức năm 2013 bằng cp 12,5% tại thời điểm cuối 2013</v>
          </cell>
          <cell r="AI56">
            <v>0</v>
          </cell>
          <cell r="AN56">
            <v>0</v>
          </cell>
          <cell r="AO56">
            <v>0</v>
          </cell>
          <cell r="AP56">
            <v>0</v>
          </cell>
          <cell r="AR56">
            <v>10000</v>
          </cell>
          <cell r="AS56">
            <v>0</v>
          </cell>
          <cell r="AT56">
            <v>578500000</v>
          </cell>
          <cell r="AU56">
            <v>636350000</v>
          </cell>
          <cell r="AV56">
            <v>57850000</v>
          </cell>
          <cell r="AX56" t="str">
            <v>Bán hết</v>
          </cell>
          <cell r="AY56" t="str">
            <v>Vướng lãi chậm nộp nên khó có khả năng bán thành công năm 2014 </v>
          </cell>
          <cell r="BA56">
            <v>0</v>
          </cell>
        </row>
        <row r="57">
          <cell r="B57" t="str">
            <v>GLA12</v>
          </cell>
          <cell r="C57" t="str">
            <v>CTCP Xây lắp Đầu tư Kinh doanh nhà Gia Lai</v>
          </cell>
          <cell r="D57" t="str">
            <v>CNMT</v>
          </cell>
          <cell r="E57" t="str">
            <v>5BG</v>
          </cell>
          <cell r="F57" t="str">
            <v>Lê Huy Hoàng</v>
          </cell>
          <cell r="G57" t="str">
            <v>C</v>
          </cell>
          <cell r="K57">
            <v>1322200000</v>
          </cell>
          <cell r="L57">
            <v>528880000</v>
          </cell>
          <cell r="M57">
            <v>0.4</v>
          </cell>
          <cell r="O57">
            <v>528880000</v>
          </cell>
          <cell r="P57">
            <v>52888</v>
          </cell>
          <cell r="Q57">
            <v>-100000000</v>
          </cell>
          <cell r="R57">
            <v>0</v>
          </cell>
          <cell r="S57">
            <v>0</v>
          </cell>
          <cell r="T57">
            <v>0</v>
          </cell>
          <cell r="U57">
            <v>0</v>
          </cell>
          <cell r="V57">
            <v>0</v>
          </cell>
          <cell r="W57">
            <v>0</v>
          </cell>
          <cell r="X57">
            <v>0</v>
          </cell>
          <cell r="Y57">
            <v>0</v>
          </cell>
          <cell r="Z57">
            <v>0</v>
          </cell>
          <cell r="AB57">
            <v>0</v>
          </cell>
          <cell r="AE57">
            <v>0</v>
          </cell>
          <cell r="AF57" t="e">
            <v>#DIV/0!</v>
          </cell>
          <cell r="AG57" t="str">
            <v>DN hoạt động cầm chừng, có khả năng giải thể</v>
          </cell>
          <cell r="AH57">
            <v>0</v>
          </cell>
          <cell r="AR57">
            <v>10000</v>
          </cell>
          <cell r="AX57" t="str">
            <v>Bán hết</v>
          </cell>
          <cell r="AY57" t="str">
            <v>DN hoạt động cầm chừng, có khả năng giải thể</v>
          </cell>
        </row>
        <row r="58">
          <cell r="B58" t="str">
            <v>LDO06</v>
          </cell>
          <cell r="C58" t="str">
            <v>CTCP In và Phát hành sách Lâm Đồng</v>
          </cell>
          <cell r="D58" t="str">
            <v>CNMT</v>
          </cell>
          <cell r="E58" t="str">
            <v>5BG</v>
          </cell>
          <cell r="F58" t="str">
            <v>Phan Minh Dũng</v>
          </cell>
          <cell r="G58" t="str">
            <v>C</v>
          </cell>
          <cell r="K58">
            <v>8332810000</v>
          </cell>
          <cell r="L58">
            <v>290000000</v>
          </cell>
          <cell r="M58">
            <v>0.03480218557725425</v>
          </cell>
          <cell r="N58">
            <v>0</v>
          </cell>
          <cell r="O58">
            <v>290000000</v>
          </cell>
          <cell r="P58">
            <v>29000</v>
          </cell>
          <cell r="Q58">
            <v>-1000000000</v>
          </cell>
          <cell r="R58">
            <v>0</v>
          </cell>
          <cell r="S58">
            <v>0</v>
          </cell>
          <cell r="T58">
            <v>8700000</v>
          </cell>
          <cell r="U58">
            <v>8700000</v>
          </cell>
          <cell r="V58">
            <v>0</v>
          </cell>
          <cell r="W58">
            <v>8700000</v>
          </cell>
          <cell r="X58">
            <v>0</v>
          </cell>
          <cell r="Y58">
            <v>0</v>
          </cell>
          <cell r="Z58">
            <v>0</v>
          </cell>
          <cell r="AB58">
            <v>0</v>
          </cell>
          <cell r="AE58">
            <v>-8700000</v>
          </cell>
          <cell r="AF58">
            <v>-1</v>
          </cell>
          <cell r="AG58" t="str">
            <v>HĐKD cty đang gặp rất nhiều khó khăn</v>
          </cell>
          <cell r="AH58">
            <v>0</v>
          </cell>
          <cell r="AI58">
            <v>0</v>
          </cell>
          <cell r="AJ58">
            <v>0</v>
          </cell>
          <cell r="AK58">
            <v>0</v>
          </cell>
          <cell r="AM58" t="str">
            <v>Thuộc danh mục thoái</v>
          </cell>
          <cell r="AN58">
            <v>6</v>
          </cell>
          <cell r="AP58">
            <v>0</v>
          </cell>
          <cell r="AR58">
            <v>10000</v>
          </cell>
          <cell r="AX58" t="str">
            <v>Bán hết</v>
          </cell>
          <cell r="AY58" t="str">
            <v>- Khả năng bán thành công thấp, do hiệu quả kinh doanh thấp; tỷ lệ chào bán quá nhỏ không hấp dẫn; đang nợ lãi chậm trả QHTSXDNTW</v>
          </cell>
        </row>
        <row r="59">
          <cell r="B59" t="str">
            <v>LDO11</v>
          </cell>
          <cell r="C59" t="str">
            <v>CTCP Du lịch Bảo Lộc</v>
          </cell>
          <cell r="D59" t="str">
            <v>CNMT</v>
          </cell>
          <cell r="E59" t="str">
            <v>5BG</v>
          </cell>
          <cell r="F59" t="str">
            <v>Phan Minh Dũng</v>
          </cell>
          <cell r="G59" t="str">
            <v>C</v>
          </cell>
          <cell r="K59">
            <v>2000000000</v>
          </cell>
          <cell r="L59">
            <v>115570000</v>
          </cell>
          <cell r="M59">
            <v>0.057785</v>
          </cell>
          <cell r="N59">
            <v>0</v>
          </cell>
          <cell r="O59">
            <v>115565247</v>
          </cell>
          <cell r="P59">
            <v>11557</v>
          </cell>
          <cell r="Q59">
            <v>-100000000</v>
          </cell>
          <cell r="R59">
            <v>0</v>
          </cell>
          <cell r="S59">
            <v>0</v>
          </cell>
          <cell r="T59">
            <v>0</v>
          </cell>
          <cell r="U59">
            <v>0</v>
          </cell>
          <cell r="V59">
            <v>0</v>
          </cell>
          <cell r="W59">
            <v>0</v>
          </cell>
          <cell r="X59">
            <v>0</v>
          </cell>
          <cell r="Y59">
            <v>0</v>
          </cell>
          <cell r="Z59">
            <v>0</v>
          </cell>
          <cell r="AB59">
            <v>0</v>
          </cell>
          <cell r="AE59">
            <v>0</v>
          </cell>
          <cell r="AF59" t="e">
            <v>#DIV/0!</v>
          </cell>
          <cell r="AG59" t="str">
            <v>HĐKD cty đang gặp rất nhiều khó khăn. Quy mô vốn thấp, cơ sở kinh doanh lưu trú xuống cấp</v>
          </cell>
          <cell r="AH59">
            <v>0</v>
          </cell>
          <cell r="AI59">
            <v>0</v>
          </cell>
          <cell r="AJ59">
            <v>0</v>
          </cell>
          <cell r="AK59">
            <v>0</v>
          </cell>
          <cell r="AM59" t="str">
            <v>Thuộc danh mục thoái</v>
          </cell>
          <cell r="AN59">
            <v>6</v>
          </cell>
          <cell r="AO59">
            <v>0</v>
          </cell>
          <cell r="AR59">
            <v>9997.858551777836</v>
          </cell>
          <cell r="AX59" t="str">
            <v>Bán hết</v>
          </cell>
          <cell r="AY59" t="str">
            <v>- Khả năng bán thành công thấp, do hiệu quả kinh doanh thấp; do cổ đông lớn là cá nhân nắm quyền chi phối</v>
          </cell>
        </row>
        <row r="60">
          <cell r="B60" t="str">
            <v>BCT11</v>
          </cell>
          <cell r="C60" t="str">
            <v>CTCP Điện máy và kỹ thuật công nghệ</v>
          </cell>
          <cell r="D60" t="str">
            <v>CNMT</v>
          </cell>
          <cell r="E60" t="str">
            <v>5BG</v>
          </cell>
          <cell r="F60" t="str">
            <v>Lê Thị Kim Nga</v>
          </cell>
          <cell r="G60" t="str">
            <v>C</v>
          </cell>
          <cell r="K60">
            <v>28341390000</v>
          </cell>
          <cell r="L60">
            <v>21834390000</v>
          </cell>
          <cell r="M60">
            <v>0.7704064620683742</v>
          </cell>
          <cell r="N60">
            <v>21834390000</v>
          </cell>
          <cell r="O60">
            <v>21834390000</v>
          </cell>
          <cell r="P60">
            <v>2183439</v>
          </cell>
          <cell r="Q60">
            <v>-1000000000</v>
          </cell>
          <cell r="R60">
            <v>0</v>
          </cell>
          <cell r="S60">
            <v>0</v>
          </cell>
          <cell r="T60">
            <v>0</v>
          </cell>
          <cell r="U60">
            <v>0</v>
          </cell>
          <cell r="V60">
            <v>0</v>
          </cell>
          <cell r="W60">
            <v>0</v>
          </cell>
          <cell r="X60">
            <v>0</v>
          </cell>
          <cell r="Y60">
            <v>0</v>
          </cell>
          <cell r="Z60">
            <v>0</v>
          </cell>
          <cell r="AB60">
            <v>0</v>
          </cell>
          <cell r="AE60">
            <v>0</v>
          </cell>
          <cell r="AF60" t="e">
            <v>#DIV/0!</v>
          </cell>
          <cell r="AG60" t="str">
            <v>DN mới nhận bàn giao t9/2013, hoạt động kinh doanh lỗ</v>
          </cell>
          <cell r="AI60">
            <v>0</v>
          </cell>
          <cell r="AN60">
            <v>0</v>
          </cell>
          <cell r="AO60">
            <v>0</v>
          </cell>
          <cell r="AP60">
            <v>0</v>
          </cell>
          <cell r="AR60">
            <v>10000</v>
          </cell>
          <cell r="AS60">
            <v>0</v>
          </cell>
          <cell r="AT60">
            <v>0</v>
          </cell>
          <cell r="AX60" t="str">
            <v>Bán hết</v>
          </cell>
          <cell r="AY60" t="str">
            <v>- Bổ sung kế hoạch bán vốn 2014
-  Lợi thế tài sản quyền sử dụng đất của DN không lớn so với Vốn điều lệ 28 tỷ đồng. Thêm vào đó VNN lớn 21 tỷ, so với tài sản của cty thì khả năng hấp dẫn nhà đầu tư rất thấp.</v>
          </cell>
        </row>
        <row r="61">
          <cell r="B61" t="str">
            <v>DNA15</v>
          </cell>
          <cell r="C61" t="str">
            <v>CTCP Đầu tư phát triển nhà Đà Nẵng</v>
          </cell>
          <cell r="D61" t="str">
            <v>CNMT</v>
          </cell>
          <cell r="F61" t="str">
            <v>Lê Thị Kim Nga</v>
          </cell>
          <cell r="G61" t="str">
            <v>C</v>
          </cell>
          <cell r="H61" t="str">
            <v>NDN</v>
          </cell>
          <cell r="I61" t="str">
            <v>HNX</v>
          </cell>
          <cell r="K61">
            <v>115467200000</v>
          </cell>
          <cell r="L61">
            <v>11692800000</v>
          </cell>
          <cell r="M61">
            <v>0.1012651211772694</v>
          </cell>
          <cell r="N61">
            <v>11692800000</v>
          </cell>
          <cell r="P61">
            <v>1169280</v>
          </cell>
          <cell r="Q61">
            <v>12430000000</v>
          </cell>
          <cell r="R61">
            <v>0</v>
          </cell>
          <cell r="U61">
            <v>1692800000</v>
          </cell>
          <cell r="V61">
            <v>0</v>
          </cell>
          <cell r="W61">
            <v>1692800000</v>
          </cell>
          <cell r="X61">
            <v>400000000</v>
          </cell>
          <cell r="Y61">
            <v>0</v>
          </cell>
          <cell r="Z61">
            <v>400000000</v>
          </cell>
          <cell r="AA61">
            <v>0</v>
          </cell>
          <cell r="AB61">
            <v>400000000</v>
          </cell>
          <cell r="AE61">
            <v>400000000</v>
          </cell>
          <cell r="AF61">
            <v>0.23629489603024575</v>
          </cell>
          <cell r="AG61" t="str">
            <v>DN hoạt động trong lĩnh vực BĐS nên dự kiến tình hình kinh doanh năm 2013 khó khăn, kế hoạch cổ tức 2013 ước khoảng 4% Mệnh giá</v>
          </cell>
          <cell r="AI61">
            <v>0</v>
          </cell>
          <cell r="AN61">
            <v>0</v>
          </cell>
          <cell r="AO61">
            <v>0</v>
          </cell>
          <cell r="AP61">
            <v>0</v>
          </cell>
          <cell r="AS61">
            <v>0</v>
          </cell>
          <cell r="AT61">
            <v>0</v>
          </cell>
          <cell r="AU61">
            <v>0</v>
          </cell>
          <cell r="AV61">
            <v>0</v>
          </cell>
          <cell r="AX61" t="str">
            <v>Bán hết</v>
          </cell>
          <cell r="AY61" t="str">
            <v>- Bổ sung kế hoạch bán vốn 2014
-Dự kiến bán khó thành công do giá cp trên HNX hiện tại là 8.500 đ/cp</v>
          </cell>
        </row>
        <row r="62">
          <cell r="B62" t="str">
            <v>HCM06</v>
          </cell>
          <cell r="C62" t="str">
            <v>CTCP Đầu tư và Dịch vụ Thăng Long</v>
          </cell>
          <cell r="D62" t="str">
            <v>CNPN</v>
          </cell>
          <cell r="E62" t="str">
            <v>1DA</v>
          </cell>
          <cell r="F62" t="str">
            <v>Trần Thanh Thủy - Đặng Thị Mai Hương</v>
          </cell>
          <cell r="G62" t="str">
            <v>C</v>
          </cell>
          <cell r="K62">
            <v>170000000000</v>
          </cell>
          <cell r="L62">
            <v>81600000000</v>
          </cell>
          <cell r="M62">
            <v>0.48</v>
          </cell>
          <cell r="N62">
            <v>81600000000</v>
          </cell>
          <cell r="O62">
            <v>81600000000</v>
          </cell>
          <cell r="P62">
            <v>8160000</v>
          </cell>
          <cell r="Q62">
            <v>1400000000</v>
          </cell>
          <cell r="R62">
            <v>-0.2142857142857143</v>
          </cell>
          <cell r="S62">
            <v>0</v>
          </cell>
          <cell r="T62">
            <v>0</v>
          </cell>
          <cell r="U62">
            <v>0</v>
          </cell>
          <cell r="V62">
            <v>0</v>
          </cell>
          <cell r="W62">
            <v>0</v>
          </cell>
          <cell r="X62">
            <v>0</v>
          </cell>
          <cell r="Y62">
            <v>0</v>
          </cell>
          <cell r="Z62">
            <v>0</v>
          </cell>
          <cell r="AA62">
            <v>0</v>
          </cell>
          <cell r="AB62">
            <v>0</v>
          </cell>
          <cell r="AE62">
            <v>0</v>
          </cell>
          <cell r="AF62" t="e">
            <v>#DIV/0!</v>
          </cell>
          <cell r="AH62">
            <v>0</v>
          </cell>
          <cell r="AI62">
            <v>0</v>
          </cell>
          <cell r="AJ62">
            <v>0</v>
          </cell>
          <cell r="AO62">
            <v>0</v>
          </cell>
          <cell r="AP62">
            <v>0</v>
          </cell>
          <cell r="AQ62" t="e">
            <v>#REF!</v>
          </cell>
          <cell r="AR62">
            <v>10000</v>
          </cell>
          <cell r="AS62" t="e">
            <v>#REF!</v>
          </cell>
          <cell r="AZ62">
            <v>0</v>
          </cell>
        </row>
        <row r="63">
          <cell r="B63" t="str">
            <v>AGI10</v>
          </cell>
          <cell r="C63" t="str">
            <v>CTCP Xuất nhập khẩu An Giang</v>
          </cell>
          <cell r="D63" t="str">
            <v>CNPN</v>
          </cell>
          <cell r="E63" t="str">
            <v>5BG</v>
          </cell>
          <cell r="F63" t="str">
            <v>Đào Quý Phúc - Nguyễn Hạnh Bảo Phúc</v>
          </cell>
          <cell r="G63" t="str">
            <v>B</v>
          </cell>
          <cell r="K63">
            <v>182000000000</v>
          </cell>
          <cell r="L63">
            <v>51265500000</v>
          </cell>
          <cell r="M63">
            <v>0.28167857142857144</v>
          </cell>
          <cell r="N63">
            <v>51265500000</v>
          </cell>
          <cell r="O63">
            <v>17088500000</v>
          </cell>
          <cell r="P63">
            <v>5126550</v>
          </cell>
          <cell r="Q63">
            <v>19451763356.8</v>
          </cell>
          <cell r="R63">
            <v>0.05</v>
          </cell>
          <cell r="S63">
            <v>10253100000</v>
          </cell>
          <cell r="T63">
            <v>7689825000</v>
          </cell>
          <cell r="U63">
            <v>7689825000</v>
          </cell>
          <cell r="V63">
            <v>0</v>
          </cell>
          <cell r="W63">
            <v>7689825000</v>
          </cell>
          <cell r="X63">
            <v>5126550000</v>
          </cell>
          <cell r="Y63">
            <v>0</v>
          </cell>
          <cell r="Z63">
            <v>5126550000</v>
          </cell>
          <cell r="AA63">
            <v>0</v>
          </cell>
          <cell r="AB63">
            <v>5126550000</v>
          </cell>
          <cell r="AE63">
            <v>-3719280000</v>
          </cell>
          <cell r="AF63">
            <v>-0.4836625020725439</v>
          </cell>
          <cell r="AG63" t="str">
            <v>Thị trường xuất khẩu gạo đang rất khó khăn nên LNST 2013&lt;2012</v>
          </cell>
          <cell r="AH63">
            <v>0</v>
          </cell>
          <cell r="AI63">
            <v>0</v>
          </cell>
          <cell r="AJ63">
            <v>0</v>
          </cell>
          <cell r="AK63">
            <v>0</v>
          </cell>
          <cell r="AL63">
            <v>0</v>
          </cell>
          <cell r="AO63">
            <v>0</v>
          </cell>
          <cell r="AP63">
            <v>0</v>
          </cell>
          <cell r="AQ63" t="e">
            <v>#REF!</v>
          </cell>
          <cell r="AR63">
            <v>3333.3333333333335</v>
          </cell>
          <cell r="AS63" t="e">
            <v>#REF!</v>
          </cell>
          <cell r="AZ63">
            <v>0</v>
          </cell>
        </row>
        <row r="64">
          <cell r="B64" t="str">
            <v>BXD01</v>
          </cell>
          <cell r="C64" t="str">
            <v>Công ty TNHH Đầu tư và kinh doanh Khoáng sản Vinaconex</v>
          </cell>
          <cell r="D64" t="str">
            <v>CNPN</v>
          </cell>
          <cell r="E64" t="str">
            <v>5BG</v>
          </cell>
          <cell r="F64" t="str">
            <v>Nguyễn Tiến Long</v>
          </cell>
          <cell r="G64" t="str">
            <v>B</v>
          </cell>
          <cell r="K64">
            <v>50000000000</v>
          </cell>
          <cell r="L64">
            <v>50000000000</v>
          </cell>
          <cell r="M64">
            <v>1</v>
          </cell>
          <cell r="N64">
            <v>50000000000</v>
          </cell>
          <cell r="O64">
            <v>50658883362</v>
          </cell>
          <cell r="Q64">
            <v>-20462411272</v>
          </cell>
          <cell r="R64">
            <v>0</v>
          </cell>
          <cell r="S64">
            <v>0</v>
          </cell>
          <cell r="T64">
            <v>0</v>
          </cell>
          <cell r="U64">
            <v>0</v>
          </cell>
          <cell r="V64">
            <v>0</v>
          </cell>
          <cell r="W64">
            <v>0</v>
          </cell>
          <cell r="X64">
            <v>0</v>
          </cell>
          <cell r="Y64">
            <v>0</v>
          </cell>
          <cell r="Z64">
            <v>0</v>
          </cell>
          <cell r="AA64">
            <v>0</v>
          </cell>
          <cell r="AB64">
            <v>0</v>
          </cell>
          <cell r="AE64">
            <v>0</v>
          </cell>
          <cell r="AF64" t="e">
            <v>#DIV/0!</v>
          </cell>
          <cell r="AG64" t="str">
            <v>Công ty thua lỗ, không có khả năng chi cổ tức</v>
          </cell>
          <cell r="AH64">
            <v>0</v>
          </cell>
          <cell r="AN64">
            <v>0</v>
          </cell>
          <cell r="AO64">
            <v>0</v>
          </cell>
          <cell r="AP64">
            <v>0</v>
          </cell>
          <cell r="AQ64" t="e">
            <v>#REF!</v>
          </cell>
          <cell r="AR64">
            <v>10000.000663654624</v>
          </cell>
          <cell r="AS64" t="e">
            <v>#REF!</v>
          </cell>
          <cell r="AY64" t="str">
            <v>Không thuộc diện bán vốn</v>
          </cell>
          <cell r="AZ64">
            <v>0</v>
          </cell>
          <cell r="BA64">
            <v>22772261668</v>
          </cell>
        </row>
        <row r="65">
          <cell r="B65" t="str">
            <v>LAN15</v>
          </cell>
          <cell r="C65" t="str">
            <v>CTCP Đầu tư phát triển công nghiệp và vận tải</v>
          </cell>
          <cell r="D65" t="str">
            <v>CNPN</v>
          </cell>
          <cell r="E65" t="str">
            <v>5BG</v>
          </cell>
          <cell r="F65" t="str">
            <v>Lê Cao Khánh</v>
          </cell>
          <cell r="G65" t="str">
            <v>B</v>
          </cell>
          <cell r="K65">
            <v>49529409414</v>
          </cell>
          <cell r="L65">
            <v>49529409414</v>
          </cell>
          <cell r="M65">
            <v>1</v>
          </cell>
          <cell r="N65">
            <v>53391060000</v>
          </cell>
          <cell r="O65">
            <v>81839167304</v>
          </cell>
          <cell r="P65">
            <v>5339106</v>
          </cell>
          <cell r="Q65">
            <v>2841000000</v>
          </cell>
          <cell r="R65">
            <v>0.25</v>
          </cell>
          <cell r="S65">
            <v>0</v>
          </cell>
          <cell r="T65">
            <v>0</v>
          </cell>
          <cell r="U65">
            <v>0</v>
          </cell>
          <cell r="V65">
            <v>0</v>
          </cell>
          <cell r="W65">
            <v>0</v>
          </cell>
          <cell r="X65">
            <v>1334776500</v>
          </cell>
          <cell r="Y65">
            <v>0</v>
          </cell>
          <cell r="Z65">
            <v>1334776500</v>
          </cell>
          <cell r="AA65">
            <v>0</v>
          </cell>
          <cell r="AB65">
            <v>1334776500</v>
          </cell>
          <cell r="AE65">
            <v>0</v>
          </cell>
          <cell r="AF65" t="e">
            <v>#DIV/0!</v>
          </cell>
          <cell r="AG65" t="str">
            <v>kỳ kế toàn 2013 chỉ bắt đầu từ 03/4 đến 31/12</v>
          </cell>
          <cell r="AH65">
            <v>0</v>
          </cell>
          <cell r="AI65">
            <v>0</v>
          </cell>
          <cell r="AJ65">
            <v>0</v>
          </cell>
          <cell r="AK65">
            <v>0</v>
          </cell>
          <cell r="AL65">
            <v>0</v>
          </cell>
          <cell r="AM65">
            <v>0</v>
          </cell>
          <cell r="AO65">
            <v>0</v>
          </cell>
          <cell r="AP65">
            <v>0</v>
          </cell>
          <cell r="AQ65" t="e">
            <v>#REF!</v>
          </cell>
          <cell r="AR65">
            <v>10000.000892482278</v>
          </cell>
          <cell r="AS65">
            <v>0</v>
          </cell>
          <cell r="AT65">
            <v>0</v>
          </cell>
          <cell r="AU65">
            <v>0</v>
          </cell>
          <cell r="AV65">
            <v>0</v>
          </cell>
          <cell r="AZ65">
            <v>0</v>
          </cell>
          <cell r="BA65">
            <v>0</v>
          </cell>
          <cell r="BD65">
            <v>0</v>
          </cell>
        </row>
        <row r="66">
          <cell r="B66" t="str">
            <v>CMA16</v>
          </cell>
          <cell r="C66" t="str">
            <v>CTCP Thương nghiệp Cà Mau</v>
          </cell>
          <cell r="D66" t="str">
            <v>CNPN</v>
          </cell>
          <cell r="E66" t="str">
            <v>5BG</v>
          </cell>
          <cell r="F66" t="str">
            <v>Nguyễn Tấn Tài</v>
          </cell>
          <cell r="G66" t="str">
            <v>B</v>
          </cell>
          <cell r="K66">
            <v>112075950000</v>
          </cell>
          <cell r="L66">
            <v>41050240000</v>
          </cell>
          <cell r="M66">
            <v>0.3662716220562931</v>
          </cell>
          <cell r="N66">
            <v>44334250000</v>
          </cell>
          <cell r="O66">
            <v>30800000000</v>
          </cell>
          <cell r="P66">
            <v>4433425</v>
          </cell>
          <cell r="Q66">
            <v>18000000000</v>
          </cell>
          <cell r="R66">
            <v>0.05</v>
          </cell>
          <cell r="S66">
            <v>6538496800</v>
          </cell>
          <cell r="T66">
            <v>5763452500</v>
          </cell>
          <cell r="U66">
            <v>5763452500</v>
          </cell>
          <cell r="V66">
            <v>0</v>
          </cell>
          <cell r="W66">
            <v>5763452500</v>
          </cell>
          <cell r="X66">
            <v>5320110000</v>
          </cell>
          <cell r="Y66">
            <v>1773370000</v>
          </cell>
          <cell r="Z66">
            <v>7093480000</v>
          </cell>
          <cell r="AA66">
            <v>0</v>
          </cell>
          <cell r="AB66">
            <v>7093480000</v>
          </cell>
          <cell r="AE66">
            <v>126600500</v>
          </cell>
          <cell r="AF66">
            <v>0.0219660871673706</v>
          </cell>
          <cell r="AH66">
            <v>0</v>
          </cell>
          <cell r="AI66">
            <v>0</v>
          </cell>
          <cell r="AJ66">
            <v>0</v>
          </cell>
          <cell r="AK66">
            <v>0</v>
          </cell>
          <cell r="AL66">
            <v>0</v>
          </cell>
          <cell r="AO66">
            <v>0</v>
          </cell>
          <cell r="AP66">
            <v>0</v>
          </cell>
          <cell r="AQ66" t="e">
            <v>#REF!</v>
          </cell>
          <cell r="AR66">
            <v>6947.224775427576</v>
          </cell>
          <cell r="AS66" t="e">
            <v>#REF!</v>
          </cell>
          <cell r="AZ66">
            <v>0</v>
          </cell>
        </row>
        <row r="67">
          <cell r="B67" t="str">
            <v>BCT03</v>
          </cell>
          <cell r="C67" t="str">
            <v>CTCP Kho vận Miền Nam</v>
          </cell>
          <cell r="D67" t="str">
            <v>CNPN</v>
          </cell>
          <cell r="E67" t="str">
            <v>5BG</v>
          </cell>
          <cell r="F67" t="str">
            <v>Chu Thị Phương Anh - Nguyễn Hạnh Bảo Phúc</v>
          </cell>
          <cell r="G67" t="str">
            <v>B</v>
          </cell>
          <cell r="K67">
            <v>83518570000</v>
          </cell>
          <cell r="L67">
            <v>39859420000</v>
          </cell>
          <cell r="M67">
            <v>0.47725218475364223</v>
          </cell>
          <cell r="N67">
            <v>39859420000</v>
          </cell>
          <cell r="O67">
            <v>39859420000</v>
          </cell>
          <cell r="P67">
            <v>3985942</v>
          </cell>
          <cell r="Q67">
            <v>16000000000</v>
          </cell>
          <cell r="R67">
            <v>0.1</v>
          </cell>
          <cell r="S67">
            <v>8769072400</v>
          </cell>
          <cell r="T67">
            <v>3188753600</v>
          </cell>
          <cell r="U67">
            <v>6377507200</v>
          </cell>
          <cell r="V67">
            <v>0</v>
          </cell>
          <cell r="W67">
            <v>6377507200</v>
          </cell>
          <cell r="X67">
            <v>3188753600</v>
          </cell>
          <cell r="Y67">
            <v>0</v>
          </cell>
          <cell r="Z67">
            <v>3188753600</v>
          </cell>
          <cell r="AB67">
            <v>3188753600</v>
          </cell>
          <cell r="AE67">
            <v>-3969998200</v>
          </cell>
          <cell r="AF67">
            <v>-0.6224999949823655</v>
          </cell>
          <cell r="AG67" t="str">
            <v>Công ty có thể phải trả tiền thuế đất của các năm trước (8 tỷ, đang ghi nhận trong thuyết minh về khoản nợ tiềm tàng) nên lợi nhuận giảm</v>
          </cell>
          <cell r="AH67">
            <v>0</v>
          </cell>
          <cell r="AI67">
            <v>5000000</v>
          </cell>
          <cell r="AJ67">
            <v>10000</v>
          </cell>
          <cell r="AK67">
            <v>50000000000</v>
          </cell>
          <cell r="AL67">
            <v>4</v>
          </cell>
          <cell r="AM67" t="str">
            <v>Công ty dự kiến đầu tư kho, khu thương mại tại Khu vực Cát Lái sau khi được ĐHCĐ phê duyệt</v>
          </cell>
          <cell r="AO67">
            <v>0</v>
          </cell>
          <cell r="AP67">
            <v>0</v>
          </cell>
          <cell r="AQ67" t="e">
            <v>#REF!</v>
          </cell>
          <cell r="AR67">
            <v>10000</v>
          </cell>
          <cell r="AS67">
            <v>0</v>
          </cell>
          <cell r="AT67">
            <v>0</v>
          </cell>
          <cell r="AU67">
            <v>0</v>
          </cell>
          <cell r="AV67">
            <v>0</v>
          </cell>
          <cell r="AZ67">
            <v>0</v>
          </cell>
          <cell r="BA67">
            <v>0</v>
          </cell>
        </row>
        <row r="68">
          <cell r="B68" t="str">
            <v>HUG03</v>
          </cell>
          <cell r="C68" t="str">
            <v>CTCP Mía đường Cần Thơ</v>
          </cell>
          <cell r="D68" t="str">
            <v>CNPN</v>
          </cell>
          <cell r="E68" t="str">
            <v>5BG</v>
          </cell>
          <cell r="F68" t="str">
            <v>Đào Quý Phúc - Nguyễn Hạnh Bảo Phúc</v>
          </cell>
          <cell r="G68" t="str">
            <v>B</v>
          </cell>
          <cell r="K68">
            <v>130805470000</v>
          </cell>
          <cell r="L68">
            <v>36091920000</v>
          </cell>
          <cell r="M68">
            <v>0.2759205712115862</v>
          </cell>
          <cell r="N68">
            <v>22785300000</v>
          </cell>
          <cell r="O68">
            <v>22785300000</v>
          </cell>
          <cell r="P68">
            <v>3609192</v>
          </cell>
          <cell r="Q68">
            <v>15000000000</v>
          </cell>
          <cell r="R68">
            <v>0.15</v>
          </cell>
          <cell r="S68">
            <v>14436768000</v>
          </cell>
          <cell r="T68">
            <v>3609192000</v>
          </cell>
          <cell r="U68">
            <v>7218384000</v>
          </cell>
          <cell r="V68">
            <v>0</v>
          </cell>
          <cell r="W68">
            <v>7218384000</v>
          </cell>
          <cell r="X68">
            <v>1804595999.9999995</v>
          </cell>
          <cell r="Z68">
            <v>1804595999.9999995</v>
          </cell>
          <cell r="AB68">
            <v>1804595999.9999995</v>
          </cell>
          <cell r="AE68">
            <v>-5855914000</v>
          </cell>
          <cell r="AF68">
            <v>-0.8112499972292968</v>
          </cell>
          <cell r="AG68" t="str">
            <v>Kế hoạch thu cổ tức 2014 giảm so với ước thu cổ tức 2013 do phần lớn cổ tức 2014 sẽ được tạm ứng trong năm 2013</v>
          </cell>
          <cell r="AH68">
            <v>0</v>
          </cell>
          <cell r="AI68">
            <v>0</v>
          </cell>
          <cell r="AJ68">
            <v>0</v>
          </cell>
          <cell r="AK68">
            <v>0</v>
          </cell>
          <cell r="AL68">
            <v>0</v>
          </cell>
          <cell r="AO68">
            <v>0</v>
          </cell>
          <cell r="AP68">
            <v>0</v>
          </cell>
          <cell r="AQ68" t="e">
            <v>#REF!</v>
          </cell>
          <cell r="AR68">
            <v>6313.130473524268</v>
          </cell>
          <cell r="AS68">
            <v>0</v>
          </cell>
          <cell r="AT68">
            <v>0</v>
          </cell>
          <cell r="AU68">
            <v>0</v>
          </cell>
          <cell r="AV68">
            <v>0</v>
          </cell>
          <cell r="AZ68">
            <v>0</v>
          </cell>
        </row>
        <row r="69">
          <cell r="B69" t="str">
            <v>BTR11</v>
          </cell>
          <cell r="C69" t="str">
            <v>CTCP Xuất nhập khẩu Bến Tre</v>
          </cell>
          <cell r="D69" t="str">
            <v>CNPN</v>
          </cell>
          <cell r="E69" t="str">
            <v>5BG</v>
          </cell>
          <cell r="F69" t="str">
            <v>Mai Thị Thanh Thủy - Đoàn Đặng Quí An</v>
          </cell>
          <cell r="G69" t="str">
            <v>B</v>
          </cell>
          <cell r="K69">
            <v>90000000000</v>
          </cell>
          <cell r="L69">
            <v>36000000000</v>
          </cell>
          <cell r="M69">
            <v>0.4</v>
          </cell>
          <cell r="N69">
            <v>55200000000</v>
          </cell>
          <cell r="O69">
            <v>55200000000</v>
          </cell>
          <cell r="P69">
            <v>3960000</v>
          </cell>
          <cell r="Q69">
            <v>-9000000000</v>
          </cell>
          <cell r="R69">
            <v>1.33</v>
          </cell>
          <cell r="S69">
            <v>3600000000</v>
          </cell>
          <cell r="T69">
            <v>3600000000</v>
          </cell>
          <cell r="U69">
            <v>3600000000</v>
          </cell>
          <cell r="V69">
            <v>3600000000</v>
          </cell>
          <cell r="W69">
            <v>7200000000</v>
          </cell>
          <cell r="X69">
            <v>0</v>
          </cell>
          <cell r="Y69">
            <v>0</v>
          </cell>
          <cell r="Z69">
            <v>0</v>
          </cell>
          <cell r="AA69">
            <v>0</v>
          </cell>
          <cell r="AB69">
            <v>0</v>
          </cell>
          <cell r="AE69">
            <v>-7200000000</v>
          </cell>
          <cell r="AF69">
            <v>-1</v>
          </cell>
          <cell r="AG69" t="str">
            <v>Do năm 2013 CT lỗ. Ước 2014 lãi </v>
          </cell>
          <cell r="AN69">
            <v>0</v>
          </cell>
          <cell r="AO69">
            <v>3960000</v>
          </cell>
          <cell r="AP69">
            <v>0</v>
          </cell>
          <cell r="AQ69" t="e">
            <v>#REF!</v>
          </cell>
          <cell r="AR69">
            <v>13939.39393939394</v>
          </cell>
          <cell r="AS69" t="e">
            <v>#REF!</v>
          </cell>
          <cell r="AT69">
            <v>55200000000</v>
          </cell>
          <cell r="AU69">
            <v>63360000000</v>
          </cell>
          <cell r="AV69">
            <v>8160000000</v>
          </cell>
          <cell r="AZ69">
            <v>0</v>
          </cell>
        </row>
        <row r="70">
          <cell r="B70" t="str">
            <v>DTH04</v>
          </cell>
          <cell r="C70" t="str">
            <v>CTCP Xuất nhập khẩu Sa giang</v>
          </cell>
          <cell r="D70" t="str">
            <v>CNPN</v>
          </cell>
          <cell r="E70" t="str">
            <v>5BG</v>
          </cell>
          <cell r="F70" t="str">
            <v>Mai Thị Thanh Thủy - Đoàn Đặng Quí An</v>
          </cell>
          <cell r="G70" t="str">
            <v>B</v>
          </cell>
          <cell r="K70">
            <v>71475800000</v>
          </cell>
          <cell r="L70">
            <v>35657590000</v>
          </cell>
          <cell r="M70">
            <v>0.4988764029223877</v>
          </cell>
          <cell r="N70">
            <v>20852400000</v>
          </cell>
          <cell r="O70">
            <v>29714660000</v>
          </cell>
          <cell r="P70">
            <v>3565759</v>
          </cell>
          <cell r="Q70">
            <v>14400000000</v>
          </cell>
          <cell r="R70">
            <v>0.07</v>
          </cell>
          <cell r="S70">
            <v>8319334000</v>
          </cell>
          <cell r="T70">
            <v>5348638500</v>
          </cell>
          <cell r="U70">
            <v>5348638500</v>
          </cell>
          <cell r="V70">
            <v>0</v>
          </cell>
          <cell r="W70">
            <v>5348638500</v>
          </cell>
          <cell r="X70">
            <v>5348638500</v>
          </cell>
          <cell r="Y70">
            <v>3565759000</v>
          </cell>
          <cell r="Z70">
            <v>8914397500</v>
          </cell>
          <cell r="AB70">
            <v>8914397500</v>
          </cell>
          <cell r="AE70">
            <v>5047490500</v>
          </cell>
          <cell r="AF70">
            <v>0.9436963257098044</v>
          </cell>
          <cell r="AN70">
            <v>0</v>
          </cell>
          <cell r="AO70">
            <v>0</v>
          </cell>
          <cell r="AP70">
            <v>0</v>
          </cell>
          <cell r="AQ70" t="e">
            <v>#REF!</v>
          </cell>
          <cell r="AR70">
            <v>8333.333800742002</v>
          </cell>
          <cell r="AS70">
            <v>0</v>
          </cell>
          <cell r="AT70">
            <v>0</v>
          </cell>
          <cell r="AU70">
            <v>0</v>
          </cell>
          <cell r="AV70">
            <v>0</v>
          </cell>
          <cell r="AZ70">
            <v>0</v>
          </cell>
        </row>
        <row r="71">
          <cell r="B71" t="str">
            <v>TVI04</v>
          </cell>
          <cell r="C71" t="str">
            <v>CTCP Phát triển điện nông thôn Trà Vinh</v>
          </cell>
          <cell r="D71" t="str">
            <v>CNPN</v>
          </cell>
          <cell r="E71" t="str">
            <v>5BG</v>
          </cell>
          <cell r="F71" t="str">
            <v>Lưu Hoài Nam - Nguyễn Hạnh Bảo Phúc</v>
          </cell>
          <cell r="G71" t="str">
            <v>B</v>
          </cell>
          <cell r="K71">
            <v>52800000000</v>
          </cell>
          <cell r="L71">
            <v>34849720000</v>
          </cell>
          <cell r="M71">
            <v>0.6600325757575758</v>
          </cell>
          <cell r="N71">
            <v>34849720000</v>
          </cell>
          <cell r="O71">
            <v>34849720000</v>
          </cell>
          <cell r="P71">
            <v>3484972</v>
          </cell>
          <cell r="Q71">
            <v>9200000000</v>
          </cell>
          <cell r="R71">
            <v>0.30434782608695654</v>
          </cell>
          <cell r="S71">
            <v>7727458000</v>
          </cell>
          <cell r="T71">
            <v>2727458000</v>
          </cell>
          <cell r="U71">
            <v>2727458000</v>
          </cell>
          <cell r="V71">
            <v>0</v>
          </cell>
          <cell r="W71">
            <v>2727458000</v>
          </cell>
          <cell r="X71">
            <v>5227458000</v>
          </cell>
          <cell r="Y71">
            <v>0</v>
          </cell>
          <cell r="Z71">
            <v>5227458000</v>
          </cell>
          <cell r="AA71">
            <v>0</v>
          </cell>
          <cell r="AB71">
            <v>5227458000</v>
          </cell>
          <cell r="AE71">
            <v>1319273000</v>
          </cell>
          <cell r="AF71">
            <v>0.4837005739410103</v>
          </cell>
          <cell r="AH71">
            <v>0</v>
          </cell>
          <cell r="AI71">
            <v>0</v>
          </cell>
          <cell r="AJ71">
            <v>0</v>
          </cell>
          <cell r="AO71">
            <v>0</v>
          </cell>
          <cell r="AP71">
            <v>0</v>
          </cell>
          <cell r="AQ71" t="e">
            <v>#REF!</v>
          </cell>
          <cell r="AR71">
            <v>10000</v>
          </cell>
          <cell r="AS71" t="e">
            <v>#REF!</v>
          </cell>
          <cell r="AZ71">
            <v>19864340400</v>
          </cell>
        </row>
        <row r="72">
          <cell r="B72" t="str">
            <v>LAN07</v>
          </cell>
          <cell r="C72" t="str">
            <v>CTCP Chế biến hàng xuất khẩu Long An</v>
          </cell>
          <cell r="D72" t="str">
            <v>CNPN</v>
          </cell>
          <cell r="E72" t="str">
            <v>5BG</v>
          </cell>
          <cell r="F72" t="str">
            <v>Hồng Lệ Vân</v>
          </cell>
          <cell r="G72" t="str">
            <v>B</v>
          </cell>
          <cell r="K72">
            <v>147280190000</v>
          </cell>
          <cell r="L72">
            <v>33917570000</v>
          </cell>
          <cell r="M72">
            <v>0.23029281806331184</v>
          </cell>
          <cell r="N72">
            <v>31109465000</v>
          </cell>
          <cell r="O72">
            <v>36615565000</v>
          </cell>
          <cell r="P72">
            <v>3391757</v>
          </cell>
          <cell r="Q72">
            <v>22000000000</v>
          </cell>
          <cell r="R72">
            <v>-0.5</v>
          </cell>
          <cell r="S72">
            <v>0</v>
          </cell>
          <cell r="T72">
            <v>0</v>
          </cell>
          <cell r="U72">
            <v>0</v>
          </cell>
          <cell r="V72">
            <v>0</v>
          </cell>
          <cell r="W72">
            <v>0</v>
          </cell>
          <cell r="X72">
            <v>0</v>
          </cell>
          <cell r="Y72">
            <v>0</v>
          </cell>
          <cell r="Z72">
            <v>0</v>
          </cell>
          <cell r="AA72">
            <v>0</v>
          </cell>
          <cell r="AB72">
            <v>0</v>
          </cell>
          <cell r="AE72">
            <v>0</v>
          </cell>
          <cell r="AF72" t="e">
            <v>#DIV/0!</v>
          </cell>
          <cell r="AH72">
            <v>0</v>
          </cell>
          <cell r="AI72">
            <v>0</v>
          </cell>
          <cell r="AN72">
            <v>0</v>
          </cell>
          <cell r="AO72">
            <v>3391757</v>
          </cell>
          <cell r="AP72">
            <v>7100</v>
          </cell>
          <cell r="AQ72">
            <v>9172</v>
          </cell>
          <cell r="AR72">
            <v>10795.456455164684</v>
          </cell>
          <cell r="AS72">
            <v>36615565000</v>
          </cell>
          <cell r="AT72">
            <v>36615565000</v>
          </cell>
          <cell r="AU72">
            <v>24081474700</v>
          </cell>
          <cell r="AV72">
            <v>-12534090300</v>
          </cell>
          <cell r="AX72" t="str">
            <v>Bán cả lô</v>
          </cell>
          <cell r="AY72" t="str">
            <v>tỷ lệ vôn SCIC thấp. Rủi ro khi bán không hết CP chào bán</v>
          </cell>
          <cell r="AZ72">
            <v>23387716599.999996</v>
          </cell>
          <cell r="BA72">
            <v>7027990300</v>
          </cell>
          <cell r="BD72" t="str">
            <v>x</v>
          </cell>
        </row>
        <row r="73">
          <cell r="B73" t="str">
            <v>TNI12</v>
          </cell>
          <cell r="C73" t="str">
            <v>CTCP Phát triển hạ tầng khu công nghiệp Tây Ninh</v>
          </cell>
          <cell r="D73" t="str">
            <v>CNPN</v>
          </cell>
          <cell r="E73" t="str">
            <v>5BG</v>
          </cell>
          <cell r="F73" t="str">
            <v>Trần Thanh Thủy</v>
          </cell>
          <cell r="G73" t="str">
            <v>B</v>
          </cell>
          <cell r="K73">
            <v>35389050000</v>
          </cell>
          <cell r="L73">
            <v>33855050000</v>
          </cell>
          <cell r="M73">
            <v>0.9566532585644429</v>
          </cell>
          <cell r="N73">
            <v>33855050000</v>
          </cell>
          <cell r="O73">
            <v>33855050000</v>
          </cell>
          <cell r="P73">
            <v>3385505</v>
          </cell>
          <cell r="Q73">
            <v>14496000000</v>
          </cell>
          <cell r="R73">
            <v>-0.15</v>
          </cell>
          <cell r="S73">
            <v>15234772500</v>
          </cell>
          <cell r="T73">
            <v>6771010000</v>
          </cell>
          <cell r="U73">
            <v>6771010000</v>
          </cell>
          <cell r="V73">
            <v>0</v>
          </cell>
          <cell r="W73">
            <v>6771010000</v>
          </cell>
          <cell r="X73">
            <v>6771010000</v>
          </cell>
          <cell r="Y73">
            <v>3385505000</v>
          </cell>
          <cell r="Z73">
            <v>10156515000</v>
          </cell>
          <cell r="AB73">
            <v>10156515000</v>
          </cell>
          <cell r="AE73">
            <v>8216748000</v>
          </cell>
          <cell r="AF73">
            <v>1.2135188103399641</v>
          </cell>
          <cell r="AG73" t="str">
            <v>LN năm 2014 giảm do đầu tư Nhà máy nước thải. Lợi nhuận từ hoạt động tài chính giảm</v>
          </cell>
          <cell r="AI73">
            <v>0</v>
          </cell>
          <cell r="AM73" t="str">
            <v>DN không có KH tăng vốn</v>
          </cell>
          <cell r="AO73">
            <v>0</v>
          </cell>
          <cell r="AP73">
            <v>0</v>
          </cell>
          <cell r="AQ73" t="e">
            <v>#REF!</v>
          </cell>
          <cell r="AR73">
            <v>10000</v>
          </cell>
          <cell r="AS73" t="e">
            <v>#REF!</v>
          </cell>
          <cell r="AY73" t="str">
            <v>DN giữ lại</v>
          </cell>
          <cell r="AZ73">
            <v>0</v>
          </cell>
          <cell r="BD73" t="str">
            <v>x</v>
          </cell>
        </row>
        <row r="74">
          <cell r="B74" t="str">
            <v>TVI06</v>
          </cell>
          <cell r="C74" t="str">
            <v>CTCP Trà Bắc</v>
          </cell>
          <cell r="D74" t="str">
            <v>CNPN</v>
          </cell>
          <cell r="E74" t="str">
            <v>5BG</v>
          </cell>
          <cell r="F74" t="str">
            <v>Lưu Hoài Nam - Nguyễn Hạnh Bảo Phúc</v>
          </cell>
          <cell r="G74" t="str">
            <v>B</v>
          </cell>
          <cell r="K74">
            <v>63356030000</v>
          </cell>
          <cell r="L74">
            <v>28938000000</v>
          </cell>
          <cell r="M74">
            <v>0.45675210394338156</v>
          </cell>
          <cell r="N74">
            <v>28938000000</v>
          </cell>
          <cell r="O74">
            <v>23913860000</v>
          </cell>
          <cell r="P74">
            <v>2893800</v>
          </cell>
          <cell r="Q74">
            <v>6800000000</v>
          </cell>
          <cell r="R74">
            <v>0.32352941176470584</v>
          </cell>
          <cell r="S74">
            <v>5498220000</v>
          </cell>
          <cell r="T74">
            <v>1736280000</v>
          </cell>
          <cell r="U74">
            <v>1736280000</v>
          </cell>
          <cell r="V74">
            <v>0</v>
          </cell>
          <cell r="W74">
            <v>1736280000</v>
          </cell>
          <cell r="X74">
            <v>2604420000</v>
          </cell>
          <cell r="Y74">
            <v>0</v>
          </cell>
          <cell r="Z74">
            <v>2604420000</v>
          </cell>
          <cell r="AA74">
            <v>0</v>
          </cell>
          <cell r="AB74">
            <v>2604420000</v>
          </cell>
          <cell r="AE74">
            <v>230057000</v>
          </cell>
          <cell r="AF74">
            <v>0.13249994240560278</v>
          </cell>
          <cell r="AH74">
            <v>0</v>
          </cell>
          <cell r="AI74">
            <v>0</v>
          </cell>
          <cell r="AJ74">
            <v>0</v>
          </cell>
          <cell r="AO74">
            <v>0</v>
          </cell>
          <cell r="AP74">
            <v>0</v>
          </cell>
          <cell r="AQ74" t="e">
            <v>#REF!</v>
          </cell>
          <cell r="AR74">
            <v>8263.826110995922</v>
          </cell>
          <cell r="AS74" t="e">
            <v>#REF!</v>
          </cell>
          <cell r="AZ74">
            <v>0</v>
          </cell>
        </row>
        <row r="75">
          <cell r="B75" t="str">
            <v>HUG02</v>
          </cell>
          <cell r="C75" t="str">
            <v>CTCP Thủy sản CAFATEX</v>
          </cell>
          <cell r="D75" t="str">
            <v>CNPN</v>
          </cell>
          <cell r="E75" t="str">
            <v>5BG</v>
          </cell>
          <cell r="F75" t="str">
            <v>Đào Quý Phúc - Nguyễn Hạnh Bảo Phúc</v>
          </cell>
          <cell r="G75" t="str">
            <v>C</v>
          </cell>
          <cell r="K75">
            <v>98809600000</v>
          </cell>
          <cell r="L75">
            <v>28654800000</v>
          </cell>
          <cell r="M75">
            <v>0.290000161927586</v>
          </cell>
          <cell r="N75">
            <v>28654700000</v>
          </cell>
          <cell r="O75">
            <v>28654700000</v>
          </cell>
          <cell r="P75">
            <v>286548</v>
          </cell>
          <cell r="Q75">
            <v>1000000000</v>
          </cell>
          <cell r="R75">
            <v>0</v>
          </cell>
          <cell r="S75">
            <v>0</v>
          </cell>
          <cell r="T75">
            <v>0</v>
          </cell>
          <cell r="U75">
            <v>0</v>
          </cell>
          <cell r="V75">
            <v>0</v>
          </cell>
          <cell r="W75">
            <v>0</v>
          </cell>
          <cell r="X75">
            <v>0</v>
          </cell>
          <cell r="Y75">
            <v>0</v>
          </cell>
          <cell r="Z75">
            <v>0</v>
          </cell>
          <cell r="AA75">
            <v>0</v>
          </cell>
          <cell r="AB75">
            <v>0</v>
          </cell>
          <cell r="AE75">
            <v>0</v>
          </cell>
          <cell r="AF75" t="e">
            <v>#DIV/0!</v>
          </cell>
          <cell r="AG75" t="str">
            <v>Còn lỗ lũy kế tại thời điểm 30/6/2013 la 23,5 tỷ đồng nên không chia cổ tức </v>
          </cell>
          <cell r="AH75">
            <v>0</v>
          </cell>
          <cell r="AI75">
            <v>0</v>
          </cell>
          <cell r="AJ75">
            <v>0</v>
          </cell>
          <cell r="AK75">
            <v>0</v>
          </cell>
          <cell r="AL75">
            <v>0</v>
          </cell>
          <cell r="AN75">
            <v>0</v>
          </cell>
          <cell r="AO75">
            <v>286548</v>
          </cell>
          <cell r="AP75">
            <v>0</v>
          </cell>
          <cell r="AQ75" t="e">
            <v>#REF!</v>
          </cell>
          <cell r="AR75">
            <v>9999.965101832851</v>
          </cell>
          <cell r="AS75" t="e">
            <v>#REF!</v>
          </cell>
          <cell r="AX75" t="str">
            <v>Bán hết</v>
          </cell>
          <cell r="AY75" t="str">
            <v>Có CĐ lớn chi phối, khả năng không thành công do giá cao trong khi DN đang khó khăn</v>
          </cell>
          <cell r="BA75">
            <v>1821460881.700341</v>
          </cell>
        </row>
        <row r="76">
          <cell r="B76" t="str">
            <v>BNN02</v>
          </cell>
          <cell r="C76" t="str">
            <v>CTCP Giống cây trồng Miền Nam</v>
          </cell>
          <cell r="D76" t="str">
            <v>CNPN</v>
          </cell>
          <cell r="E76" t="str">
            <v>5BG</v>
          </cell>
          <cell r="F76" t="str">
            <v>Chu Thị Phương Anh - Nguyễn Hạnh Bảo Phúc</v>
          </cell>
          <cell r="G76" t="str">
            <v>B</v>
          </cell>
          <cell r="K76">
            <v>149923670000</v>
          </cell>
          <cell r="L76">
            <v>27840000000</v>
          </cell>
          <cell r="M76">
            <v>0.18569449373804683</v>
          </cell>
          <cell r="N76">
            <v>10000</v>
          </cell>
          <cell r="O76">
            <v>19200000000</v>
          </cell>
          <cell r="P76">
            <v>2784000</v>
          </cell>
          <cell r="Q76">
            <v>64000000000</v>
          </cell>
          <cell r="R76">
            <v>0.05</v>
          </cell>
          <cell r="S76">
            <v>5567560000</v>
          </cell>
          <cell r="T76">
            <v>2784000000</v>
          </cell>
          <cell r="U76">
            <v>2784000000</v>
          </cell>
          <cell r="V76">
            <v>0</v>
          </cell>
          <cell r="W76">
            <v>2784000000</v>
          </cell>
          <cell r="X76">
            <v>6960000000</v>
          </cell>
          <cell r="Y76">
            <v>2784000000</v>
          </cell>
          <cell r="Z76">
            <v>9744000000</v>
          </cell>
          <cell r="AA76">
            <v>0</v>
          </cell>
          <cell r="AB76">
            <v>9744000000</v>
          </cell>
          <cell r="AE76">
            <v>2570800000</v>
          </cell>
          <cell r="AF76">
            <v>0.923419540229885</v>
          </cell>
          <cell r="AH76">
            <v>0</v>
          </cell>
          <cell r="AI76">
            <v>0</v>
          </cell>
          <cell r="AN76">
            <v>0</v>
          </cell>
          <cell r="AO76">
            <v>0</v>
          </cell>
          <cell r="AP76">
            <v>0</v>
          </cell>
          <cell r="AQ76">
            <v>10000</v>
          </cell>
          <cell r="AR76">
            <v>6896.551724137931</v>
          </cell>
          <cell r="AS76">
            <v>0</v>
          </cell>
          <cell r="AT76">
            <v>0</v>
          </cell>
          <cell r="AZ76">
            <v>0</v>
          </cell>
          <cell r="BA76">
            <v>0</v>
          </cell>
        </row>
        <row r="77">
          <cell r="B77" t="str">
            <v>BRV09</v>
          </cell>
          <cell r="C77" t="str">
            <v>CTCP Phát triển nhà Bà Rịa Vũng Tàu</v>
          </cell>
          <cell r="D77" t="str">
            <v>CNPN</v>
          </cell>
          <cell r="E77" t="str">
            <v>5BG</v>
          </cell>
          <cell r="F77" t="str">
            <v>Trần Thanh Thủy</v>
          </cell>
          <cell r="G77" t="str">
            <v>C</v>
          </cell>
          <cell r="K77">
            <v>238999020000</v>
          </cell>
          <cell r="L77">
            <v>27801060000</v>
          </cell>
          <cell r="M77">
            <v>0.11632290375081873</v>
          </cell>
          <cell r="N77">
            <v>17729020000</v>
          </cell>
          <cell r="O77">
            <v>17729020000</v>
          </cell>
          <cell r="P77">
            <v>2780106</v>
          </cell>
          <cell r="Q77">
            <v>12000000000</v>
          </cell>
          <cell r="R77">
            <v>0.05</v>
          </cell>
          <cell r="S77">
            <v>2779895000</v>
          </cell>
          <cell r="T77">
            <v>3197121000</v>
          </cell>
          <cell r="U77">
            <v>0</v>
          </cell>
          <cell r="V77">
            <v>0</v>
          </cell>
          <cell r="W77">
            <v>0</v>
          </cell>
          <cell r="X77">
            <v>1278848400</v>
          </cell>
          <cell r="Z77">
            <v>1278848400</v>
          </cell>
          <cell r="AA77">
            <v>0</v>
          </cell>
          <cell r="AB77">
            <v>1278848400</v>
          </cell>
          <cell r="AE77">
            <v>965531000</v>
          </cell>
          <cell r="AF77" t="e">
            <v>#DIV/0!</v>
          </cell>
          <cell r="AG77" t="str">
            <v>năm 2013 DN không đủ tiền thanh toán cổ tức nên không tính đc số tăng trưởng</v>
          </cell>
          <cell r="AH77" t="str">
            <v>không có</v>
          </cell>
          <cell r="AN77">
            <v>0</v>
          </cell>
          <cell r="AO77">
            <v>0</v>
          </cell>
          <cell r="AP77">
            <v>0</v>
          </cell>
          <cell r="AQ77" t="e">
            <v>#REF!</v>
          </cell>
          <cell r="AR77">
            <v>5545.30779410601</v>
          </cell>
          <cell r="AS77" t="e">
            <v>#REF!</v>
          </cell>
          <cell r="AZ77">
            <v>0</v>
          </cell>
          <cell r="BA77">
            <v>0</v>
          </cell>
          <cell r="BD77" t="str">
            <v>x</v>
          </cell>
        </row>
        <row r="78">
          <cell r="B78" t="str">
            <v>TVI01</v>
          </cell>
          <cell r="C78" t="str">
            <v>CTCP Dược phẩm Trà Vinh</v>
          </cell>
          <cell r="D78" t="str">
            <v>CNPN</v>
          </cell>
          <cell r="E78" t="str">
            <v>5BG</v>
          </cell>
          <cell r="F78" t="str">
            <v>Lưu Hoài Nam - Nguyễn Hạnh Bảo Phúc</v>
          </cell>
          <cell r="G78" t="str">
            <v>B</v>
          </cell>
          <cell r="K78">
            <v>63000000000</v>
          </cell>
          <cell r="L78">
            <v>27387000000</v>
          </cell>
          <cell r="M78">
            <v>0.4347142857142857</v>
          </cell>
          <cell r="N78">
            <v>45272700000</v>
          </cell>
          <cell r="O78">
            <v>28840500000</v>
          </cell>
          <cell r="P78">
            <v>4381920</v>
          </cell>
          <cell r="Q78">
            <v>32000000000</v>
          </cell>
          <cell r="R78">
            <v>0.3125</v>
          </cell>
          <cell r="S78">
            <v>9037710000</v>
          </cell>
          <cell r="T78">
            <v>2738700000</v>
          </cell>
          <cell r="U78">
            <v>7120620000</v>
          </cell>
          <cell r="V78">
            <v>2738700000</v>
          </cell>
          <cell r="W78">
            <v>9859320000</v>
          </cell>
          <cell r="X78">
            <v>4381920000</v>
          </cell>
          <cell r="Y78">
            <v>0</v>
          </cell>
          <cell r="Z78">
            <v>4381920000</v>
          </cell>
          <cell r="AA78">
            <v>0</v>
          </cell>
          <cell r="AB78">
            <v>4381920000</v>
          </cell>
          <cell r="AE78">
            <v>-6450970000</v>
          </cell>
          <cell r="AF78">
            <v>-0.654301716548403</v>
          </cell>
          <cell r="AG78" t="str">
            <v>KH cổ tức bằng tiền 2014 giảm so với 2013 do một phần cổ tức 2014 sẽ được tạm ứng trong năm 2013</v>
          </cell>
          <cell r="AH78">
            <v>0</v>
          </cell>
          <cell r="AI78">
            <v>0</v>
          </cell>
          <cell r="AJ78">
            <v>0</v>
          </cell>
          <cell r="AO78">
            <v>0</v>
          </cell>
          <cell r="AP78">
            <v>0</v>
          </cell>
          <cell r="AQ78" t="e">
            <v>#REF!</v>
          </cell>
          <cell r="AR78">
            <v>9573.387506348401</v>
          </cell>
          <cell r="AS78" t="e">
            <v>#REF!</v>
          </cell>
          <cell r="AZ78">
            <v>0</v>
          </cell>
        </row>
        <row r="79">
          <cell r="B79" t="str">
            <v>STR06</v>
          </cell>
          <cell r="C79" t="str">
            <v>CTCP Thủy sản Sóc Trăng</v>
          </cell>
          <cell r="D79" t="str">
            <v>CNPN</v>
          </cell>
          <cell r="E79" t="str">
            <v>5BG</v>
          </cell>
          <cell r="F79" t="str">
            <v>Trần Thanh Thủy</v>
          </cell>
          <cell r="G79" t="str">
            <v>B</v>
          </cell>
          <cell r="K79">
            <v>77500000000</v>
          </cell>
          <cell r="L79">
            <v>26950000000</v>
          </cell>
          <cell r="M79">
            <v>0.34774193548387095</v>
          </cell>
          <cell r="N79">
            <v>26950000000</v>
          </cell>
          <cell r="O79">
            <v>26950000000</v>
          </cell>
          <cell r="P79">
            <v>2695000</v>
          </cell>
          <cell r="Q79">
            <v>11920000000</v>
          </cell>
          <cell r="R79">
            <v>0.05</v>
          </cell>
          <cell r="S79">
            <v>5929000000</v>
          </cell>
          <cell r="T79">
            <v>4042500000</v>
          </cell>
          <cell r="U79">
            <v>4042500000</v>
          </cell>
          <cell r="V79">
            <v>0</v>
          </cell>
          <cell r="W79">
            <v>4042500000</v>
          </cell>
          <cell r="X79">
            <v>4042500000</v>
          </cell>
          <cell r="Z79">
            <v>4042500000</v>
          </cell>
          <cell r="AA79">
            <v>0</v>
          </cell>
          <cell r="AB79">
            <v>4042500000</v>
          </cell>
          <cell r="AE79">
            <v>-890412000</v>
          </cell>
          <cell r="AF79">
            <v>-0.22026270871985157</v>
          </cell>
          <cell r="AH79" t="str">
            <v>không có</v>
          </cell>
          <cell r="AN79">
            <v>0</v>
          </cell>
          <cell r="AO79">
            <v>2695000</v>
          </cell>
          <cell r="AP79">
            <v>0</v>
          </cell>
          <cell r="AQ79" t="e">
            <v>#REF!</v>
          </cell>
          <cell r="AR79">
            <v>10000</v>
          </cell>
          <cell r="AS79" t="e">
            <v>#REF!</v>
          </cell>
          <cell r="AY79" t="str">
            <v>Công ty vướng công nợ nên không tiến hành thoái vốn</v>
          </cell>
          <cell r="AZ79">
            <v>0</v>
          </cell>
          <cell r="BA79">
            <v>0</v>
          </cell>
          <cell r="BD79" t="str">
            <v>x</v>
          </cell>
        </row>
        <row r="80">
          <cell r="B80" t="str">
            <v>DTH06</v>
          </cell>
          <cell r="C80" t="str">
            <v>CTCP Docimexco</v>
          </cell>
          <cell r="D80" t="str">
            <v>CNPN</v>
          </cell>
          <cell r="E80" t="str">
            <v>5BG</v>
          </cell>
          <cell r="F80" t="str">
            <v>Mai Thị Thanh Thủy - Đoàn Đặng Quí An</v>
          </cell>
          <cell r="G80" t="str">
            <v>B</v>
          </cell>
          <cell r="K80">
            <v>132000000000</v>
          </cell>
          <cell r="L80">
            <v>26759600000</v>
          </cell>
          <cell r="M80">
            <v>0.20272424242424242</v>
          </cell>
          <cell r="N80">
            <v>26759600000</v>
          </cell>
          <cell r="O80">
            <v>26759000000</v>
          </cell>
          <cell r="P80">
            <v>2675960</v>
          </cell>
          <cell r="Q80">
            <v>0</v>
          </cell>
          <cell r="R80">
            <v>0</v>
          </cell>
          <cell r="S80">
            <v>5351920000</v>
          </cell>
          <cell r="T80">
            <v>0</v>
          </cell>
          <cell r="U80">
            <v>0</v>
          </cell>
          <cell r="V80">
            <v>0</v>
          </cell>
          <cell r="W80">
            <v>0</v>
          </cell>
          <cell r="X80">
            <v>0</v>
          </cell>
          <cell r="Y80">
            <v>0</v>
          </cell>
          <cell r="Z80">
            <v>0</v>
          </cell>
          <cell r="AA80">
            <v>0</v>
          </cell>
          <cell r="AB80">
            <v>0</v>
          </cell>
          <cell r="AE80">
            <v>0</v>
          </cell>
          <cell r="AF80" t="e">
            <v>#DIV/0!</v>
          </cell>
          <cell r="AN80">
            <v>0</v>
          </cell>
          <cell r="AO80">
            <v>2675960</v>
          </cell>
          <cell r="AP80">
            <v>10000</v>
          </cell>
          <cell r="AQ80">
            <v>10000</v>
          </cell>
          <cell r="AR80">
            <v>10000</v>
          </cell>
          <cell r="AS80">
            <v>26759600000</v>
          </cell>
          <cell r="AT80">
            <v>26759600000</v>
          </cell>
          <cell r="AU80">
            <v>26759600000</v>
          </cell>
          <cell r="AV80">
            <v>0</v>
          </cell>
          <cell r="AZ80">
            <v>534592000.00000095</v>
          </cell>
          <cell r="BA80">
            <v>12041820000</v>
          </cell>
        </row>
        <row r="81">
          <cell r="B81" t="str">
            <v>TVI05</v>
          </cell>
          <cell r="C81" t="str">
            <v>CTCP Thủy sản Cửu Long - Trà Vinh</v>
          </cell>
          <cell r="D81" t="str">
            <v>CNPN</v>
          </cell>
          <cell r="E81" t="str">
            <v>5BG</v>
          </cell>
          <cell r="F81" t="str">
            <v>Lưu Hoài Nam - Nguyễn Hạnh Bảo Phúc</v>
          </cell>
          <cell r="G81" t="str">
            <v>C</v>
          </cell>
          <cell r="K81">
            <v>80000000000</v>
          </cell>
          <cell r="L81">
            <v>26174510000</v>
          </cell>
          <cell r="M81">
            <v>0.327181375</v>
          </cell>
          <cell r="N81">
            <v>26174510000</v>
          </cell>
          <cell r="O81">
            <v>26174510000</v>
          </cell>
          <cell r="P81">
            <v>2617451</v>
          </cell>
          <cell r="Q81">
            <v>-61000000000</v>
          </cell>
          <cell r="R81">
            <v>0</v>
          </cell>
          <cell r="S81">
            <v>4711411800</v>
          </cell>
          <cell r="T81">
            <v>0</v>
          </cell>
          <cell r="U81">
            <v>0</v>
          </cell>
          <cell r="V81">
            <v>0</v>
          </cell>
          <cell r="W81">
            <v>0</v>
          </cell>
          <cell r="X81">
            <v>0</v>
          </cell>
          <cell r="Y81">
            <v>0</v>
          </cell>
          <cell r="Z81">
            <v>0</v>
          </cell>
          <cell r="AA81">
            <v>0</v>
          </cell>
          <cell r="AB81">
            <v>0</v>
          </cell>
          <cell r="AE81">
            <v>0</v>
          </cell>
          <cell r="AF81" t="e">
            <v>#DIV/0!</v>
          </cell>
          <cell r="AH81">
            <v>0</v>
          </cell>
          <cell r="AI81">
            <v>0</v>
          </cell>
          <cell r="AJ81">
            <v>0</v>
          </cell>
          <cell r="AN81">
            <v>0</v>
          </cell>
          <cell r="AO81">
            <v>2617451</v>
          </cell>
          <cell r="AP81">
            <v>0</v>
          </cell>
          <cell r="AQ81" t="e">
            <v>#REF!</v>
          </cell>
          <cell r="AR81">
            <v>10000</v>
          </cell>
          <cell r="AS81" t="e">
            <v>#REF!</v>
          </cell>
          <cell r="AY81" t="str">
            <v>Công ty còn nợ lãi chậm trả cổ phần hóa 2,5 tỷ.</v>
          </cell>
          <cell r="AZ81">
            <v>0</v>
          </cell>
          <cell r="BA81">
            <v>3664431400</v>
          </cell>
        </row>
        <row r="82">
          <cell r="B82" t="str">
            <v>AGI03</v>
          </cell>
          <cell r="C82" t="str">
            <v>Công ty TNHH Khai thác và chế biến Đá An Giang</v>
          </cell>
          <cell r="D82" t="str">
            <v>CNPN</v>
          </cell>
          <cell r="E82" t="str">
            <v>5BG</v>
          </cell>
          <cell r="F82" t="str">
            <v>Nguyễn Tiến Long</v>
          </cell>
          <cell r="G82" t="str">
            <v>B</v>
          </cell>
          <cell r="K82">
            <v>24071000000</v>
          </cell>
          <cell r="L82">
            <v>24071000000</v>
          </cell>
          <cell r="M82">
            <v>1</v>
          </cell>
          <cell r="N82">
            <v>24071000000</v>
          </cell>
          <cell r="O82">
            <v>24071000000</v>
          </cell>
          <cell r="Q82">
            <v>19216000000</v>
          </cell>
          <cell r="R82">
            <v>0.05</v>
          </cell>
          <cell r="S82">
            <v>30641204073</v>
          </cell>
          <cell r="T82">
            <v>16030211609</v>
          </cell>
          <cell r="U82">
            <v>7020932461</v>
          </cell>
          <cell r="V82">
            <v>0</v>
          </cell>
          <cell r="W82">
            <v>7020932461</v>
          </cell>
          <cell r="X82">
            <v>16620932461</v>
          </cell>
          <cell r="Z82">
            <v>16620932461</v>
          </cell>
          <cell r="AA82">
            <v>0</v>
          </cell>
          <cell r="AB82">
            <v>16620932461</v>
          </cell>
          <cell r="AC82">
            <v>12748804000</v>
          </cell>
          <cell r="AD82">
            <v>1</v>
          </cell>
          <cell r="AE82">
            <v>5727871539</v>
          </cell>
          <cell r="AF82">
            <v>0.8158277509173151</v>
          </cell>
          <cell r="AH82">
            <v>0</v>
          </cell>
          <cell r="AI82">
            <v>0</v>
          </cell>
          <cell r="AJ82">
            <v>0</v>
          </cell>
          <cell r="AK82">
            <v>0</v>
          </cell>
          <cell r="AL82">
            <v>0</v>
          </cell>
          <cell r="AO82">
            <v>0</v>
          </cell>
          <cell r="AP82">
            <v>0</v>
          </cell>
          <cell r="AQ82" t="e">
            <v>#REF!</v>
          </cell>
          <cell r="AR82">
            <v>10000</v>
          </cell>
          <cell r="AS82" t="e">
            <v>#REF!</v>
          </cell>
          <cell r="AZ82">
            <v>0</v>
          </cell>
        </row>
        <row r="83">
          <cell r="B83" t="str">
            <v>BTR06</v>
          </cell>
          <cell r="C83" t="str">
            <v>CTCP Vật liệu Xây dựng Bến Tre</v>
          </cell>
          <cell r="D83" t="str">
            <v>CNPN</v>
          </cell>
          <cell r="E83" t="str">
            <v>5BG</v>
          </cell>
          <cell r="F83" t="str">
            <v>Mai Thị Thanh Thủy - Đoàn Đặng Quí An</v>
          </cell>
          <cell r="G83" t="str">
            <v>B</v>
          </cell>
          <cell r="K83">
            <v>40490060000</v>
          </cell>
          <cell r="L83">
            <v>20146260000</v>
          </cell>
          <cell r="M83">
            <v>0.49756063586964305</v>
          </cell>
          <cell r="N83">
            <v>22748760000</v>
          </cell>
          <cell r="O83">
            <v>22160886000</v>
          </cell>
          <cell r="P83">
            <v>2014626</v>
          </cell>
          <cell r="Q83">
            <v>6240000000</v>
          </cell>
          <cell r="R83">
            <v>0</v>
          </cell>
          <cell r="S83">
            <v>4028482000</v>
          </cell>
          <cell r="T83">
            <v>3021939000</v>
          </cell>
          <cell r="U83">
            <v>3021939000</v>
          </cell>
          <cell r="V83">
            <v>0</v>
          </cell>
          <cell r="W83">
            <v>3021939000</v>
          </cell>
          <cell r="X83">
            <v>2014626000</v>
          </cell>
          <cell r="Y83">
            <v>0</v>
          </cell>
          <cell r="Z83">
            <v>2014626000</v>
          </cell>
          <cell r="AB83">
            <v>2014626000</v>
          </cell>
          <cell r="AE83">
            <v>-1400896000</v>
          </cell>
          <cell r="AF83">
            <v>-0.46357520783841105</v>
          </cell>
          <cell r="AG83" t="str">
            <v>LNST 2013 nhỏ hơn LNST 2012</v>
          </cell>
          <cell r="AN83">
            <v>1</v>
          </cell>
          <cell r="AO83">
            <v>2014626</v>
          </cell>
          <cell r="AP83">
            <v>0</v>
          </cell>
          <cell r="AQ83" t="e">
            <v>#REF!</v>
          </cell>
          <cell r="AR83">
            <v>11000</v>
          </cell>
          <cell r="AS83" t="e">
            <v>#REF!</v>
          </cell>
          <cell r="AY83" t="str">
            <v>Giá giao dịch&gt;BV, không có NĐT quan tâm</v>
          </cell>
          <cell r="AZ83">
            <v>6043878000</v>
          </cell>
          <cell r="BA83">
            <v>6631752000</v>
          </cell>
        </row>
        <row r="84">
          <cell r="B84" t="str">
            <v>CTH16</v>
          </cell>
          <cell r="C84" t="str">
            <v>CTCP Du lịch Cần Thơ</v>
          </cell>
          <cell r="D84" t="str">
            <v>CNPN</v>
          </cell>
          <cell r="E84" t="str">
            <v>5BG</v>
          </cell>
          <cell r="F84" t="str">
            <v>Ngô Lê Quang Tín - Nguyễn Hạnh Bảo Phúc</v>
          </cell>
          <cell r="G84" t="str">
            <v>B</v>
          </cell>
          <cell r="K84">
            <v>47800800000</v>
          </cell>
          <cell r="L84">
            <v>20000000000</v>
          </cell>
          <cell r="M84">
            <v>0.4184030392796773</v>
          </cell>
          <cell r="N84">
            <v>10000</v>
          </cell>
          <cell r="O84">
            <v>20000000000</v>
          </cell>
          <cell r="P84">
            <v>2000000</v>
          </cell>
          <cell r="Q84">
            <v>-3700000000</v>
          </cell>
          <cell r="R84">
            <v>-1.13</v>
          </cell>
          <cell r="S84">
            <v>946000000</v>
          </cell>
          <cell r="T84">
            <v>506000000</v>
          </cell>
          <cell r="U84">
            <v>506000000</v>
          </cell>
          <cell r="V84">
            <v>0</v>
          </cell>
          <cell r="W84">
            <v>506000000</v>
          </cell>
          <cell r="X84">
            <v>0</v>
          </cell>
          <cell r="Y84">
            <v>0</v>
          </cell>
          <cell r="Z84">
            <v>0</v>
          </cell>
          <cell r="AA84">
            <v>0</v>
          </cell>
          <cell r="AB84">
            <v>0</v>
          </cell>
          <cell r="AE84">
            <v>-506000000</v>
          </cell>
          <cell r="AF84">
            <v>-1</v>
          </cell>
          <cell r="AG84" t="str">
            <v>Do LNST 2013 âm nên năm 2014 không có cổ tức</v>
          </cell>
          <cell r="AH84">
            <v>0</v>
          </cell>
          <cell r="AI84">
            <v>2000000</v>
          </cell>
          <cell r="AJ84">
            <v>10500</v>
          </cell>
          <cell r="AK84">
            <v>21000000000</v>
          </cell>
          <cell r="AL84">
            <v>4</v>
          </cell>
          <cell r="AM84" t="str">
            <v>Tăng vốn cơ cấu lại nợ và đầu tư khách sạn</v>
          </cell>
          <cell r="AN84">
            <v>0</v>
          </cell>
          <cell r="AO84">
            <v>0</v>
          </cell>
          <cell r="AP84">
            <v>0</v>
          </cell>
          <cell r="AQ84">
            <v>10000</v>
          </cell>
          <cell r="AR84">
            <v>10000</v>
          </cell>
          <cell r="AS84">
            <v>0</v>
          </cell>
          <cell r="AT84">
            <v>0</v>
          </cell>
          <cell r="AZ84">
            <v>0</v>
          </cell>
          <cell r="BA84">
            <v>0</v>
          </cell>
        </row>
        <row r="85">
          <cell r="B85" t="str">
            <v>CTH13</v>
          </cell>
          <cell r="C85" t="str">
            <v>CTCP Bia nước giải khát Cần Thơ</v>
          </cell>
          <cell r="D85" t="str">
            <v>CNPN</v>
          </cell>
          <cell r="E85" t="str">
            <v>5BG</v>
          </cell>
          <cell r="F85" t="str">
            <v>Ngô Lê Quang Tín - Nguyễn Hạnh Bảo Phúc</v>
          </cell>
          <cell r="G85" t="str">
            <v>B</v>
          </cell>
          <cell r="K85">
            <v>23900000000</v>
          </cell>
          <cell r="L85">
            <v>19039000000</v>
          </cell>
          <cell r="M85">
            <v>0.7966108786610878</v>
          </cell>
          <cell r="N85">
            <v>19039000000</v>
          </cell>
          <cell r="O85">
            <v>19039000000</v>
          </cell>
          <cell r="P85">
            <v>1903900</v>
          </cell>
          <cell r="Q85">
            <v>550000000</v>
          </cell>
          <cell r="R85">
            <v>0.09</v>
          </cell>
          <cell r="S85">
            <v>685404000</v>
          </cell>
          <cell r="T85">
            <v>380780000</v>
          </cell>
          <cell r="U85">
            <v>380780000</v>
          </cell>
          <cell r="V85">
            <v>0</v>
          </cell>
          <cell r="W85">
            <v>380780000</v>
          </cell>
          <cell r="X85">
            <v>380780000</v>
          </cell>
          <cell r="Y85">
            <v>0</v>
          </cell>
          <cell r="Z85">
            <v>380780000</v>
          </cell>
          <cell r="AA85">
            <v>0</v>
          </cell>
          <cell r="AB85">
            <v>380780000</v>
          </cell>
          <cell r="AE85">
            <v>0</v>
          </cell>
          <cell r="AF85">
            <v>0</v>
          </cell>
          <cell r="AH85">
            <v>0</v>
          </cell>
          <cell r="AI85">
            <v>0</v>
          </cell>
          <cell r="AN85">
            <v>0</v>
          </cell>
          <cell r="AO85">
            <v>1903900</v>
          </cell>
          <cell r="AP85">
            <v>0</v>
          </cell>
          <cell r="AQ85" t="e">
            <v>#REF!</v>
          </cell>
          <cell r="AR85">
            <v>10000</v>
          </cell>
          <cell r="AS85" t="e">
            <v>#REF!</v>
          </cell>
          <cell r="AY85" t="str">
            <v>Vướng công nợ lớn</v>
          </cell>
          <cell r="AZ85">
            <v>0</v>
          </cell>
          <cell r="BA85">
            <v>0</v>
          </cell>
        </row>
        <row r="86">
          <cell r="B86" t="str">
            <v>BDU05</v>
          </cell>
          <cell r="C86" t="str">
            <v>CTCP Xây dựng tư vấn đầu tư Bình Dương</v>
          </cell>
          <cell r="D86" t="str">
            <v>CNPN</v>
          </cell>
          <cell r="E86" t="str">
            <v>5BG</v>
          </cell>
          <cell r="F86" t="str">
            <v>Trần Thanh Thủy</v>
          </cell>
          <cell r="G86" t="str">
            <v>C</v>
          </cell>
          <cell r="K86">
            <v>72000000000</v>
          </cell>
          <cell r="L86">
            <v>17350000000</v>
          </cell>
          <cell r="M86">
            <v>0.24097222222222223</v>
          </cell>
          <cell r="N86">
            <v>19085000000</v>
          </cell>
          <cell r="O86">
            <v>19085000000</v>
          </cell>
          <cell r="P86">
            <v>1735000</v>
          </cell>
          <cell r="Q86">
            <v>14074924883.2</v>
          </cell>
          <cell r="R86">
            <v>-0.05</v>
          </cell>
          <cell r="S86">
            <v>4337500000</v>
          </cell>
          <cell r="T86">
            <v>3470000000</v>
          </cell>
          <cell r="U86">
            <v>3470000000</v>
          </cell>
          <cell r="V86">
            <v>0</v>
          </cell>
          <cell r="W86">
            <v>3470000000</v>
          </cell>
          <cell r="X86">
            <v>3470000000</v>
          </cell>
          <cell r="Y86">
            <v>0</v>
          </cell>
          <cell r="Z86">
            <v>3470000000</v>
          </cell>
          <cell r="AA86">
            <v>0</v>
          </cell>
          <cell r="AB86">
            <v>3470000000</v>
          </cell>
          <cell r="AE86">
            <v>-750150000</v>
          </cell>
          <cell r="AF86">
            <v>-0.2161815561959654</v>
          </cell>
          <cell r="AG86" t="str">
            <v>Dự kiến KQKD 2013 bằng 2012 nên không có biến động cổ tức</v>
          </cell>
          <cell r="AH86">
            <v>0</v>
          </cell>
          <cell r="AI86">
            <v>0</v>
          </cell>
          <cell r="AK86">
            <v>0</v>
          </cell>
          <cell r="AM86" t="str">
            <v>DN chưa có kế hoạch tăng vốn</v>
          </cell>
          <cell r="AN86">
            <v>0</v>
          </cell>
          <cell r="AO86">
            <v>1735000</v>
          </cell>
          <cell r="AP86">
            <v>0</v>
          </cell>
          <cell r="AQ86" t="e">
            <v>#REF!</v>
          </cell>
          <cell r="AR86">
            <v>11000</v>
          </cell>
          <cell r="AS86" t="e">
            <v>#REF!</v>
          </cell>
          <cell r="AY86" t="str">
            <v>DN chưa xác nhận lãi chậm trả (1,3 tỷ) nên chưa tiến hành bán vốn</v>
          </cell>
          <cell r="AZ86">
            <v>0</v>
          </cell>
          <cell r="BA86">
            <v>0</v>
          </cell>
        </row>
        <row r="87">
          <cell r="B87" t="str">
            <v>VLO07</v>
          </cell>
          <cell r="C87" t="str">
            <v>CTCP Địa ốc Vĩnh Long</v>
          </cell>
          <cell r="D87" t="str">
            <v>CNPN</v>
          </cell>
          <cell r="E87" t="str">
            <v>5BG</v>
          </cell>
          <cell r="F87" t="str">
            <v>Trần Thanh Thủy</v>
          </cell>
          <cell r="G87" t="str">
            <v>B</v>
          </cell>
          <cell r="K87">
            <v>22890000000</v>
          </cell>
          <cell r="L87">
            <v>16671900000</v>
          </cell>
          <cell r="M87">
            <v>0.728348623853211</v>
          </cell>
          <cell r="N87">
            <v>16671900000</v>
          </cell>
          <cell r="O87">
            <v>16671900000</v>
          </cell>
          <cell r="P87">
            <v>166719</v>
          </cell>
          <cell r="Q87">
            <v>800000000</v>
          </cell>
          <cell r="R87">
            <v>0</v>
          </cell>
          <cell r="S87">
            <v>-288461222</v>
          </cell>
          <cell r="T87">
            <v>536835180</v>
          </cell>
          <cell r="U87">
            <v>0</v>
          </cell>
          <cell r="V87">
            <v>0</v>
          </cell>
          <cell r="W87">
            <v>0</v>
          </cell>
          <cell r="X87">
            <v>0</v>
          </cell>
          <cell r="Y87">
            <v>0</v>
          </cell>
          <cell r="Z87">
            <v>0</v>
          </cell>
          <cell r="AA87">
            <v>0</v>
          </cell>
          <cell r="AB87">
            <v>0</v>
          </cell>
          <cell r="AE87">
            <v>0</v>
          </cell>
          <cell r="AF87" t="e">
            <v>#DIV/0!</v>
          </cell>
          <cell r="AG87" t="str">
            <v>Công ty gặp khó khăn về tiền mặt để trả cổ tức. Dự kiến khó thu xếp trả cổ tức năm 2013 cho các cổ đông.</v>
          </cell>
          <cell r="AH87">
            <v>0</v>
          </cell>
          <cell r="AI87">
            <v>0</v>
          </cell>
          <cell r="AM87" t="str">
            <v>DN trong KH bán theo QĐ24</v>
          </cell>
          <cell r="AN87">
            <v>0</v>
          </cell>
          <cell r="AO87">
            <v>166719</v>
          </cell>
          <cell r="AP87">
            <v>0</v>
          </cell>
          <cell r="AQ87" t="e">
            <v>#REF!</v>
          </cell>
          <cell r="AR87">
            <v>10000</v>
          </cell>
          <cell r="AS87" t="e">
            <v>#REF!</v>
          </cell>
          <cell r="AX87" t="str">
            <v>Bán hết</v>
          </cell>
          <cell r="AY87" t="str">
            <v>DN vướng công nợ chưa triển khai</v>
          </cell>
          <cell r="AZ87">
            <v>0</v>
          </cell>
        </row>
        <row r="88">
          <cell r="B88" t="str">
            <v>CTH17</v>
          </cell>
          <cell r="C88" t="str">
            <v>CTCP Xây dựng giao thông và Vận tải Cần Thơ</v>
          </cell>
          <cell r="D88" t="str">
            <v>CNPN</v>
          </cell>
          <cell r="E88" t="str">
            <v>5BG</v>
          </cell>
          <cell r="F88" t="str">
            <v>Ngô Lê Quang Tín - Nguyễn Hạnh Bảo Phúc</v>
          </cell>
          <cell r="G88" t="str">
            <v>B</v>
          </cell>
          <cell r="K88">
            <v>16500000000</v>
          </cell>
          <cell r="L88">
            <v>16075700000</v>
          </cell>
          <cell r="M88">
            <v>0.9742848484848485</v>
          </cell>
          <cell r="N88">
            <v>16075700000</v>
          </cell>
          <cell r="O88">
            <v>16029313348</v>
          </cell>
          <cell r="P88">
            <v>1607570</v>
          </cell>
          <cell r="Q88">
            <v>-600000000</v>
          </cell>
          <cell r="R88">
            <v>0</v>
          </cell>
          <cell r="S88">
            <v>0</v>
          </cell>
          <cell r="T88">
            <v>0</v>
          </cell>
          <cell r="U88">
            <v>0</v>
          </cell>
          <cell r="V88">
            <v>0</v>
          </cell>
          <cell r="W88">
            <v>0</v>
          </cell>
          <cell r="X88">
            <v>0</v>
          </cell>
          <cell r="Y88">
            <v>0</v>
          </cell>
          <cell r="Z88">
            <v>0</v>
          </cell>
          <cell r="AA88">
            <v>0</v>
          </cell>
          <cell r="AB88">
            <v>0</v>
          </cell>
          <cell r="AE88">
            <v>0</v>
          </cell>
          <cell r="AF88" t="e">
            <v>#DIV/0!</v>
          </cell>
          <cell r="AH88">
            <v>0</v>
          </cell>
          <cell r="AI88">
            <v>0</v>
          </cell>
          <cell r="AN88">
            <v>2</v>
          </cell>
          <cell r="AO88">
            <v>1607570</v>
          </cell>
          <cell r="AP88">
            <v>0</v>
          </cell>
          <cell r="AQ88" t="e">
            <v>#REF!</v>
          </cell>
          <cell r="AR88">
            <v>10000.002088673811</v>
          </cell>
          <cell r="AS88" t="e">
            <v>#REF!</v>
          </cell>
          <cell r="AX88" t="str">
            <v>Bán hết</v>
          </cell>
          <cell r="AZ88">
            <v>4178834857.797313</v>
          </cell>
          <cell r="BA88">
            <v>0</v>
          </cell>
        </row>
        <row r="89">
          <cell r="B89" t="str">
            <v>HCM04</v>
          </cell>
          <cell r="C89" t="str">
            <v>CTCP Du lịch Việt Nam tại Tp.Hồ Chí Minh</v>
          </cell>
          <cell r="D89" t="str">
            <v>CNPN</v>
          </cell>
          <cell r="E89" t="str">
            <v>5BG</v>
          </cell>
          <cell r="F89" t="str">
            <v>Hồng Lệ Vân</v>
          </cell>
          <cell r="G89" t="str">
            <v>B</v>
          </cell>
          <cell r="K89">
            <v>31500000000</v>
          </cell>
          <cell r="L89">
            <v>16065000000</v>
          </cell>
          <cell r="M89">
            <v>0.51</v>
          </cell>
          <cell r="N89">
            <v>16065000000</v>
          </cell>
          <cell r="O89">
            <v>16065000000</v>
          </cell>
          <cell r="P89">
            <v>1606500</v>
          </cell>
          <cell r="Q89">
            <v>6000000000</v>
          </cell>
          <cell r="R89">
            <v>0.1</v>
          </cell>
          <cell r="S89">
            <v>4016250000</v>
          </cell>
          <cell r="T89">
            <v>19278000000</v>
          </cell>
          <cell r="U89">
            <v>19278000000</v>
          </cell>
          <cell r="V89">
            <v>0</v>
          </cell>
          <cell r="W89">
            <v>19278000000</v>
          </cell>
          <cell r="X89">
            <v>963900000</v>
          </cell>
          <cell r="Y89">
            <v>0</v>
          </cell>
          <cell r="Z89">
            <v>963900000</v>
          </cell>
          <cell r="AA89">
            <v>0</v>
          </cell>
          <cell r="AB89">
            <v>963900000</v>
          </cell>
          <cell r="AE89">
            <v>-19278000000</v>
          </cell>
          <cell r="AF89">
            <v>-1</v>
          </cell>
          <cell r="AG89" t="str">
            <v>Bán vốn 2014</v>
          </cell>
          <cell r="AH89">
            <v>0</v>
          </cell>
          <cell r="AI89">
            <v>0</v>
          </cell>
          <cell r="AJ89">
            <v>0</v>
          </cell>
          <cell r="AK89">
            <v>0</v>
          </cell>
          <cell r="AN89">
            <v>0</v>
          </cell>
          <cell r="AO89">
            <v>1606500</v>
          </cell>
          <cell r="AP89">
            <v>20600</v>
          </cell>
          <cell r="AQ89">
            <v>10000</v>
          </cell>
          <cell r="AR89">
            <v>10000</v>
          </cell>
          <cell r="AS89">
            <v>16065000000</v>
          </cell>
          <cell r="AT89">
            <v>16065000000</v>
          </cell>
          <cell r="AU89">
            <v>33093900000</v>
          </cell>
          <cell r="AV89">
            <v>17028900000</v>
          </cell>
          <cell r="AX89" t="str">
            <v>Bán hết</v>
          </cell>
          <cell r="AZ89">
            <v>0</v>
          </cell>
          <cell r="BA89">
            <v>0</v>
          </cell>
        </row>
        <row r="90">
          <cell r="B90" t="str">
            <v>AGI07</v>
          </cell>
          <cell r="C90" t="str">
            <v>CTCP Du lịch An Giang</v>
          </cell>
          <cell r="D90" t="str">
            <v>CNPN</v>
          </cell>
          <cell r="E90" t="str">
            <v>5BG</v>
          </cell>
          <cell r="F90" t="str">
            <v>Đào Quý Phúc - Nguyễn Hạnh Bảo Phúc</v>
          </cell>
          <cell r="G90" t="str">
            <v>B</v>
          </cell>
          <cell r="K90">
            <v>51893520000</v>
          </cell>
          <cell r="L90">
            <v>15582240000</v>
          </cell>
          <cell r="M90">
            <v>0.300273328924305</v>
          </cell>
          <cell r="N90">
            <v>15582240000</v>
          </cell>
          <cell r="O90">
            <v>12985180000</v>
          </cell>
          <cell r="P90">
            <v>155822.4</v>
          </cell>
          <cell r="Q90">
            <v>5600000000</v>
          </cell>
          <cell r="R90">
            <v>0.05</v>
          </cell>
          <cell r="S90">
            <v>4674660000</v>
          </cell>
          <cell r="T90">
            <v>1558220000</v>
          </cell>
          <cell r="U90">
            <v>1558224000</v>
          </cell>
          <cell r="V90">
            <v>0</v>
          </cell>
          <cell r="W90">
            <v>1558224000</v>
          </cell>
          <cell r="X90">
            <v>1558224000</v>
          </cell>
          <cell r="Y90">
            <v>0</v>
          </cell>
          <cell r="Z90">
            <v>1558224000</v>
          </cell>
          <cell r="AA90">
            <v>0</v>
          </cell>
          <cell r="AB90">
            <v>1558224000</v>
          </cell>
          <cell r="AE90">
            <v>-281765000</v>
          </cell>
          <cell r="AF90">
            <v>-0.18082445142675252</v>
          </cell>
          <cell r="AG90" t="str">
            <v>Thị trường xuất khẩu gạo đang rất khó khăn nên LNST 2013&lt;2012</v>
          </cell>
          <cell r="AH90">
            <v>0</v>
          </cell>
          <cell r="AI90">
            <v>0</v>
          </cell>
          <cell r="AJ90">
            <v>0</v>
          </cell>
          <cell r="AK90">
            <v>0</v>
          </cell>
          <cell r="AL90">
            <v>0</v>
          </cell>
          <cell r="AO90">
            <v>0</v>
          </cell>
          <cell r="AP90">
            <v>0</v>
          </cell>
          <cell r="AQ90" t="e">
            <v>#REF!</v>
          </cell>
          <cell r="AR90">
            <v>8333.331194143067</v>
          </cell>
          <cell r="AS90" t="e">
            <v>#REF!</v>
          </cell>
          <cell r="AZ90">
            <v>0</v>
          </cell>
        </row>
        <row r="91">
          <cell r="B91" t="str">
            <v>BGT17</v>
          </cell>
          <cell r="C91" t="str">
            <v>CTCP Dịch vụ Vận tải Sài Gòn</v>
          </cell>
          <cell r="D91" t="str">
            <v>CNPN</v>
          </cell>
          <cell r="E91" t="str">
            <v>5BG</v>
          </cell>
          <cell r="F91" t="str">
            <v>Chu Thị Phương Anh - Nguyễn Hạnh Bảo Phúc</v>
          </cell>
          <cell r="G91" t="str">
            <v>B</v>
          </cell>
          <cell r="K91">
            <v>27682210000</v>
          </cell>
          <cell r="L91">
            <v>14472260000</v>
          </cell>
          <cell r="M91">
            <v>0.5228000221080614</v>
          </cell>
          <cell r="N91">
            <v>14292260000</v>
          </cell>
          <cell r="O91">
            <v>10719200000</v>
          </cell>
          <cell r="P91">
            <v>1429226</v>
          </cell>
          <cell r="Q91">
            <v>500000000</v>
          </cell>
          <cell r="R91">
            <v>1</v>
          </cell>
          <cell r="S91">
            <v>1143380800</v>
          </cell>
          <cell r="T91">
            <v>0</v>
          </cell>
          <cell r="U91">
            <v>0</v>
          </cell>
          <cell r="V91">
            <v>0</v>
          </cell>
          <cell r="W91">
            <v>0</v>
          </cell>
          <cell r="X91">
            <v>0</v>
          </cell>
          <cell r="Y91">
            <v>0</v>
          </cell>
          <cell r="Z91">
            <v>0</v>
          </cell>
          <cell r="AA91">
            <v>0</v>
          </cell>
          <cell r="AB91">
            <v>0</v>
          </cell>
          <cell r="AE91">
            <v>0</v>
          </cell>
          <cell r="AF91" t="e">
            <v>#DIV/0!</v>
          </cell>
          <cell r="AG91" t="str">
            <v>bù lỗ lũy kế </v>
          </cell>
          <cell r="AH91">
            <v>0</v>
          </cell>
          <cell r="AI91">
            <v>0</v>
          </cell>
          <cell r="AJ91">
            <v>0</v>
          </cell>
          <cell r="AO91">
            <v>0</v>
          </cell>
          <cell r="AP91">
            <v>0</v>
          </cell>
          <cell r="AQ91" t="e">
            <v>#REF!</v>
          </cell>
          <cell r="AR91">
            <v>7500.0034983970345</v>
          </cell>
          <cell r="AS91" t="e">
            <v>#REF!</v>
          </cell>
          <cell r="AZ91">
            <v>7146135000</v>
          </cell>
        </row>
        <row r="92">
          <cell r="B92" t="str">
            <v>BCT04</v>
          </cell>
          <cell r="C92" t="str">
            <v>CTCP Xuất nhập khẩu Tổng hợp II</v>
          </cell>
          <cell r="D92" t="str">
            <v>CNPN</v>
          </cell>
          <cell r="E92" t="str">
            <v>5BG</v>
          </cell>
          <cell r="F92" t="str">
            <v>Chu Thị Phương Anh - Nguyễn Hạnh Bảo Phúc</v>
          </cell>
          <cell r="G92" t="str">
            <v>B</v>
          </cell>
          <cell r="K92">
            <v>27500000000</v>
          </cell>
          <cell r="L92">
            <v>14025000000</v>
          </cell>
          <cell r="M92">
            <v>0.51</v>
          </cell>
          <cell r="N92">
            <v>12750000000</v>
          </cell>
          <cell r="O92">
            <v>12750000000</v>
          </cell>
          <cell r="P92">
            <v>1402500</v>
          </cell>
          <cell r="Q92">
            <v>-40000000000</v>
          </cell>
          <cell r="R92">
            <v>0</v>
          </cell>
          <cell r="S92">
            <v>0</v>
          </cell>
          <cell r="T92">
            <v>0</v>
          </cell>
          <cell r="U92">
            <v>0</v>
          </cell>
          <cell r="V92">
            <v>0</v>
          </cell>
          <cell r="W92">
            <v>0</v>
          </cell>
          <cell r="X92">
            <v>0</v>
          </cell>
          <cell r="Y92">
            <v>0</v>
          </cell>
          <cell r="Z92">
            <v>0</v>
          </cell>
          <cell r="AA92">
            <v>0</v>
          </cell>
          <cell r="AB92">
            <v>0</v>
          </cell>
          <cell r="AE92">
            <v>0</v>
          </cell>
          <cell r="AF92" t="e">
            <v>#DIV/0!</v>
          </cell>
          <cell r="AG92" t="str">
            <v>Tại thời điểm 31/12/2012, Công ty đang lỗ lũy kế 196 tỷ, vốn chủ sỡ hữu âm 165,5 tỷ nên không thể chi trả cổ tức</v>
          </cell>
          <cell r="AI92">
            <v>0</v>
          </cell>
          <cell r="AJ92">
            <v>0</v>
          </cell>
          <cell r="AK92">
            <v>0</v>
          </cell>
          <cell r="AL92">
            <v>0</v>
          </cell>
          <cell r="AN92">
            <v>0</v>
          </cell>
          <cell r="AO92">
            <v>1402500</v>
          </cell>
          <cell r="AP92">
            <v>0</v>
          </cell>
          <cell r="AQ92" t="e">
            <v>#REF!</v>
          </cell>
          <cell r="AR92">
            <v>9090.90909090909</v>
          </cell>
          <cell r="AS92" t="e">
            <v>#REF!</v>
          </cell>
          <cell r="AX92" t="str">
            <v>Bán hết</v>
          </cell>
          <cell r="AY92" t="str">
            <v>công ty còn nợ Quỹ và lãi chậm trả (chưa xác nhận lãi) nên không thể triển khai bán vốn. </v>
          </cell>
          <cell r="AZ92">
            <v>12750000000</v>
          </cell>
          <cell r="BA92">
            <v>12750000000</v>
          </cell>
        </row>
        <row r="93">
          <cell r="B93" t="str">
            <v>LAN01</v>
          </cell>
          <cell r="C93" t="str">
            <v>CTCP Dược VACOPHARM</v>
          </cell>
          <cell r="D93" t="str">
            <v>CNPN</v>
          </cell>
          <cell r="E93" t="str">
            <v>5BG</v>
          </cell>
          <cell r="F93" t="str">
            <v>Hồng Lệ Vân</v>
          </cell>
          <cell r="G93" t="str">
            <v>B</v>
          </cell>
          <cell r="K93">
            <v>28350000000</v>
          </cell>
          <cell r="L93">
            <v>13770000000</v>
          </cell>
          <cell r="M93">
            <v>0.4857142857142857</v>
          </cell>
          <cell r="N93">
            <v>9180000000</v>
          </cell>
          <cell r="O93">
            <v>13770000000</v>
          </cell>
          <cell r="P93">
            <v>1377000</v>
          </cell>
          <cell r="Q93">
            <v>20000000000</v>
          </cell>
          <cell r="R93">
            <v>0.1</v>
          </cell>
          <cell r="S93">
            <v>14458500000</v>
          </cell>
          <cell r="T93">
            <v>0</v>
          </cell>
          <cell r="U93">
            <v>0</v>
          </cell>
          <cell r="V93">
            <v>0</v>
          </cell>
          <cell r="W93">
            <v>0</v>
          </cell>
          <cell r="X93">
            <v>4131000000</v>
          </cell>
          <cell r="Y93">
            <v>2754000000</v>
          </cell>
          <cell r="Z93">
            <v>6885000000</v>
          </cell>
          <cell r="AA93">
            <v>0</v>
          </cell>
          <cell r="AB93">
            <v>6885000000</v>
          </cell>
          <cell r="AE93">
            <v>3118905000</v>
          </cell>
          <cell r="AF93" t="e">
            <v>#DIV/0!</v>
          </cell>
          <cell r="AG93" t="str">
            <v>ĐHCĐ 2013 quyết định chia bổ sung cổ tức từ nguồn quỹ đầu tư thêm 65%, năm 2014 không còn nguồn để chi tương tự nên % cổ tức giảm</v>
          </cell>
          <cell r="AH93">
            <v>0</v>
          </cell>
          <cell r="AO93">
            <v>0</v>
          </cell>
          <cell r="AP93">
            <v>0</v>
          </cell>
          <cell r="AQ93" t="e">
            <v>#REF!</v>
          </cell>
          <cell r="AR93">
            <v>10000</v>
          </cell>
          <cell r="AS93" t="e">
            <v>#REF!</v>
          </cell>
          <cell r="AZ93">
            <v>0</v>
          </cell>
          <cell r="BA93">
            <v>0</v>
          </cell>
        </row>
        <row r="94">
          <cell r="B94" t="str">
            <v>BTM35</v>
          </cell>
          <cell r="C94" t="str">
            <v>CTCP Đầu tư và Thương mại tạp phẩm Sài Gòn</v>
          </cell>
          <cell r="D94" t="str">
            <v>CNPN</v>
          </cell>
          <cell r="E94" t="str">
            <v>5BG</v>
          </cell>
          <cell r="F94" t="str">
            <v>Trần Thanh Thủy - Trần Thị Thu Trà</v>
          </cell>
          <cell r="G94" t="str">
            <v>B</v>
          </cell>
          <cell r="K94">
            <v>41382550000</v>
          </cell>
          <cell r="L94">
            <v>13642500000</v>
          </cell>
          <cell r="M94">
            <v>0.3296679397475506</v>
          </cell>
          <cell r="N94">
            <v>13642500000</v>
          </cell>
          <cell r="O94">
            <v>12750000000</v>
          </cell>
          <cell r="P94">
            <v>1364250</v>
          </cell>
          <cell r="Q94">
            <v>6000000000</v>
          </cell>
          <cell r="R94">
            <v>0</v>
          </cell>
          <cell r="S94">
            <v>682125000</v>
          </cell>
          <cell r="T94">
            <v>2455650000</v>
          </cell>
          <cell r="U94">
            <v>2455650000</v>
          </cell>
          <cell r="V94">
            <v>0</v>
          </cell>
          <cell r="W94">
            <v>2455650000</v>
          </cell>
          <cell r="X94">
            <v>2046375000</v>
          </cell>
          <cell r="Z94">
            <v>2046375000</v>
          </cell>
          <cell r="AB94">
            <v>2046375000</v>
          </cell>
          <cell r="AE94">
            <v>-910637000</v>
          </cell>
          <cell r="AF94">
            <v>-0.3708333842363529</v>
          </cell>
          <cell r="AG94" t="str">
            <v>Tỷ lệ cổ tức năm 2012 là 18%, năm 2013 là 15%, dự kiến cổ tức năm 2014 tiếp tục giảm</v>
          </cell>
          <cell r="AI94">
            <v>0</v>
          </cell>
          <cell r="AK94">
            <v>0</v>
          </cell>
          <cell r="AM94" t="str">
            <v>DN không có KH tăng vốn</v>
          </cell>
          <cell r="AN94">
            <v>0</v>
          </cell>
          <cell r="AO94">
            <v>0</v>
          </cell>
          <cell r="AP94">
            <v>0</v>
          </cell>
          <cell r="AQ94" t="e">
            <v>#REF!</v>
          </cell>
          <cell r="AR94">
            <v>9345.794392523365</v>
          </cell>
          <cell r="AS94" t="e">
            <v>#REF!</v>
          </cell>
          <cell r="AY94" t="str">
            <v>DN giữ lại</v>
          </cell>
          <cell r="AZ94">
            <v>0</v>
          </cell>
        </row>
        <row r="95">
          <cell r="B95" t="str">
            <v>BDU09</v>
          </cell>
          <cell r="C95" t="str">
            <v>CTCP Lâm sản Xuất nhập khẩu Tổng hợp Bình Dương</v>
          </cell>
          <cell r="D95" t="str">
            <v>CNPN</v>
          </cell>
          <cell r="E95" t="str">
            <v>5BG</v>
          </cell>
          <cell r="F95" t="str">
            <v>Trần Thanh Thủy</v>
          </cell>
          <cell r="G95" t="str">
            <v>B</v>
          </cell>
          <cell r="K95">
            <v>30000000000</v>
          </cell>
          <cell r="L95">
            <v>13525200000</v>
          </cell>
          <cell r="M95">
            <v>0.45084</v>
          </cell>
          <cell r="N95">
            <v>25316400000</v>
          </cell>
          <cell r="O95">
            <v>25316400000</v>
          </cell>
          <cell r="P95">
            <v>4057560</v>
          </cell>
          <cell r="Q95">
            <v>6758400000</v>
          </cell>
          <cell r="R95">
            <v>-0.1</v>
          </cell>
          <cell r="S95">
            <v>3381300000</v>
          </cell>
          <cell r="T95">
            <v>2975544000</v>
          </cell>
          <cell r="U95">
            <v>2975544000</v>
          </cell>
          <cell r="V95">
            <v>0</v>
          </cell>
          <cell r="W95">
            <v>2975544000</v>
          </cell>
          <cell r="X95">
            <v>2596838400</v>
          </cell>
          <cell r="Y95">
            <v>0</v>
          </cell>
          <cell r="Z95">
            <v>2596838400</v>
          </cell>
          <cell r="AA95">
            <v>0</v>
          </cell>
          <cell r="AB95">
            <v>2596838400</v>
          </cell>
          <cell r="AE95">
            <v>-1014931000</v>
          </cell>
          <cell r="AF95">
            <v>-0.3410909064023251</v>
          </cell>
          <cell r="AG95" t="str">
            <v>Ngành bất động sản gặp khó khăn nên Công ty không đạt kế hoạch</v>
          </cell>
          <cell r="AH95">
            <v>0</v>
          </cell>
          <cell r="AI95">
            <v>0</v>
          </cell>
          <cell r="AK95">
            <v>0</v>
          </cell>
          <cell r="AM95" t="str">
            <v>DN vừa tăng VĐL 2012, năm nay chưa có KH</v>
          </cell>
          <cell r="AN95">
            <v>0</v>
          </cell>
          <cell r="AO95">
            <v>0</v>
          </cell>
          <cell r="AP95">
            <v>0</v>
          </cell>
          <cell r="AQ95" t="e">
            <v>#REF!</v>
          </cell>
          <cell r="AR95">
            <v>6239.316239316239</v>
          </cell>
          <cell r="AS95" t="e">
            <v>#REF!</v>
          </cell>
          <cell r="AY95" t="str">
            <v>Thuộc diện giữ lại</v>
          </cell>
          <cell r="AZ95">
            <v>0</v>
          </cell>
          <cell r="BA95">
            <v>0</v>
          </cell>
        </row>
        <row r="96">
          <cell r="B96" t="str">
            <v>BDU07</v>
          </cell>
          <cell r="C96" t="str">
            <v>CTCP Xây dựng và Dịch vụ công cộng Bình Dương</v>
          </cell>
          <cell r="D96" t="str">
            <v>CNPN</v>
          </cell>
          <cell r="E96" t="str">
            <v>5BG</v>
          </cell>
          <cell r="F96" t="str">
            <v>Trần Thanh Thủy</v>
          </cell>
          <cell r="G96" t="str">
            <v>C</v>
          </cell>
          <cell r="K96">
            <v>45000000000</v>
          </cell>
          <cell r="L96">
            <v>13500000000</v>
          </cell>
          <cell r="M96">
            <v>0.3</v>
          </cell>
          <cell r="N96">
            <v>4500000000</v>
          </cell>
          <cell r="O96">
            <v>7500000000</v>
          </cell>
          <cell r="P96">
            <v>1350000</v>
          </cell>
          <cell r="Q96">
            <v>11735776925.6</v>
          </cell>
          <cell r="R96">
            <v>0.05</v>
          </cell>
          <cell r="S96">
            <v>1620000000</v>
          </cell>
          <cell r="T96">
            <v>2699624000</v>
          </cell>
          <cell r="U96">
            <v>0</v>
          </cell>
          <cell r="V96">
            <v>0</v>
          </cell>
          <cell r="W96">
            <v>0</v>
          </cell>
          <cell r="X96">
            <v>3375000000</v>
          </cell>
          <cell r="Y96">
            <v>0</v>
          </cell>
          <cell r="Z96">
            <v>3375000000</v>
          </cell>
          <cell r="AA96">
            <v>0</v>
          </cell>
          <cell r="AB96">
            <v>3375000000</v>
          </cell>
          <cell r="AE96">
            <v>2548125000</v>
          </cell>
          <cell r="AF96" t="e">
            <v>#DIV/0!</v>
          </cell>
          <cell r="AG96" t="str">
            <v>Công ty dự kiến đạt kế hoạch 2013 theo NQ ĐHCĐ</v>
          </cell>
          <cell r="AH96">
            <v>0</v>
          </cell>
          <cell r="AI96">
            <v>0</v>
          </cell>
          <cell r="AK96">
            <v>0</v>
          </cell>
          <cell r="AM96" t="str">
            <v>DN chưa có kế hoạch tăng VĐL</v>
          </cell>
          <cell r="AN96">
            <v>0</v>
          </cell>
          <cell r="AO96">
            <v>0</v>
          </cell>
          <cell r="AP96">
            <v>0</v>
          </cell>
          <cell r="AQ96" t="e">
            <v>#REF!</v>
          </cell>
          <cell r="AR96">
            <v>5556.329325861676</v>
          </cell>
          <cell r="AS96" t="e">
            <v>#REF!</v>
          </cell>
          <cell r="AY96" t="str">
            <v>Thuộc diện giữ lại</v>
          </cell>
          <cell r="AZ96">
            <v>0</v>
          </cell>
          <cell r="BA96">
            <v>0</v>
          </cell>
        </row>
        <row r="97">
          <cell r="B97" t="str">
            <v>DTH05</v>
          </cell>
          <cell r="C97" t="str">
            <v>CTCP Du lịch Đồng tháp</v>
          </cell>
          <cell r="D97" t="str">
            <v>CNPN</v>
          </cell>
          <cell r="E97" t="str">
            <v>5BG</v>
          </cell>
          <cell r="F97" t="str">
            <v>Mai Thị Thanh Thủy - Đoàn Đặng Quí An</v>
          </cell>
          <cell r="G97" t="str">
            <v>C</v>
          </cell>
          <cell r="K97">
            <v>25551260000</v>
          </cell>
          <cell r="L97">
            <v>12667780000</v>
          </cell>
          <cell r="M97">
            <v>0.4957790731259437</v>
          </cell>
          <cell r="N97">
            <v>12667780000</v>
          </cell>
          <cell r="O97">
            <v>11586180000</v>
          </cell>
          <cell r="P97">
            <v>1266778</v>
          </cell>
          <cell r="Q97">
            <v>0</v>
          </cell>
          <cell r="R97">
            <v>0</v>
          </cell>
          <cell r="S97">
            <v>241290400</v>
          </cell>
          <cell r="T97">
            <v>0</v>
          </cell>
          <cell r="U97">
            <v>0</v>
          </cell>
          <cell r="V97">
            <v>0</v>
          </cell>
          <cell r="W97">
            <v>0</v>
          </cell>
          <cell r="X97">
            <v>0</v>
          </cell>
          <cell r="Y97">
            <v>0</v>
          </cell>
          <cell r="Z97">
            <v>0</v>
          </cell>
          <cell r="AA97">
            <v>0</v>
          </cell>
          <cell r="AB97">
            <v>0</v>
          </cell>
          <cell r="AE97">
            <v>0</v>
          </cell>
          <cell r="AF97" t="e">
            <v>#DIV/0!</v>
          </cell>
          <cell r="AO97">
            <v>0</v>
          </cell>
          <cell r="AP97">
            <v>0</v>
          </cell>
          <cell r="AQ97" t="e">
            <v>#REF!</v>
          </cell>
          <cell r="AR97">
            <v>9146.180309414909</v>
          </cell>
          <cell r="AS97" t="e">
            <v>#REF!</v>
          </cell>
          <cell r="AT97">
            <v>11586180000</v>
          </cell>
          <cell r="AU97">
            <v>19001670000</v>
          </cell>
          <cell r="AV97">
            <v>7415490000</v>
          </cell>
          <cell r="AZ97">
            <v>0</v>
          </cell>
        </row>
        <row r="98">
          <cell r="B98" t="str">
            <v>BRV04</v>
          </cell>
          <cell r="C98" t="str">
            <v>CTCP Chế biến thủy sản xuất khẩu Bà Rịa Vũng Tàu</v>
          </cell>
          <cell r="D98" t="str">
            <v>CNPN</v>
          </cell>
          <cell r="E98" t="str">
            <v>5BG</v>
          </cell>
          <cell r="F98" t="str">
            <v>Trần Thanh Thủy - Nguyễn Ngọc Vũ Chương</v>
          </cell>
          <cell r="G98" t="str">
            <v>C</v>
          </cell>
          <cell r="K98">
            <v>48000000000</v>
          </cell>
          <cell r="L98">
            <v>12352940000</v>
          </cell>
          <cell r="M98">
            <v>0.25735291666666665</v>
          </cell>
          <cell r="N98">
            <v>10294120000</v>
          </cell>
          <cell r="O98">
            <v>10294120000</v>
          </cell>
          <cell r="P98">
            <v>1235294</v>
          </cell>
          <cell r="Q98">
            <v>10000000000</v>
          </cell>
          <cell r="R98">
            <v>0.05</v>
          </cell>
          <cell r="S98">
            <v>1029412000</v>
          </cell>
          <cell r="T98">
            <v>2223529200</v>
          </cell>
          <cell r="U98">
            <v>2223529200</v>
          </cell>
          <cell r="V98">
            <v>0</v>
          </cell>
          <cell r="W98">
            <v>2223529200</v>
          </cell>
          <cell r="X98">
            <v>1605882200</v>
          </cell>
          <cell r="Z98">
            <v>1605882200</v>
          </cell>
          <cell r="AA98">
            <v>0</v>
          </cell>
          <cell r="AB98">
            <v>1605882200</v>
          </cell>
          <cell r="AE98">
            <v>-2223529200</v>
          </cell>
          <cell r="AF98">
            <v>-1</v>
          </cell>
          <cell r="AG98" t="str">
            <v>Bán vốn 2014</v>
          </cell>
          <cell r="AH98" t="str">
            <v>không có</v>
          </cell>
          <cell r="AN98">
            <v>0</v>
          </cell>
          <cell r="AO98">
            <v>1235294</v>
          </cell>
          <cell r="AP98">
            <v>15000</v>
          </cell>
          <cell r="AQ98">
            <v>10000</v>
          </cell>
          <cell r="AR98">
            <v>8333.336031746288</v>
          </cell>
          <cell r="AS98">
            <v>10294120000</v>
          </cell>
          <cell r="AT98">
            <v>10294120000</v>
          </cell>
          <cell r="AU98">
            <v>18529410000</v>
          </cell>
          <cell r="AV98">
            <v>8235290000</v>
          </cell>
          <cell r="AX98" t="str">
            <v>Bán hết</v>
          </cell>
          <cell r="AZ98">
            <v>0</v>
          </cell>
          <cell r="BA98">
            <v>0</v>
          </cell>
        </row>
        <row r="99">
          <cell r="B99" t="str">
            <v>BRV07</v>
          </cell>
          <cell r="C99" t="str">
            <v>CTCP Xây lắp Địa Ốc Vũng Tàu</v>
          </cell>
          <cell r="D99" t="str">
            <v>CNPN</v>
          </cell>
          <cell r="E99" t="str">
            <v>5BG</v>
          </cell>
          <cell r="F99" t="str">
            <v>Trần Thanh Thủy - Nguyễn Ngọc Vũ Chương</v>
          </cell>
          <cell r="G99" t="str">
            <v>C</v>
          </cell>
          <cell r="K99">
            <v>145047620000</v>
          </cell>
          <cell r="L99">
            <v>11838330000</v>
          </cell>
          <cell r="M99">
            <v>0.08161685107277182</v>
          </cell>
          <cell r="N99">
            <v>8130734110</v>
          </cell>
          <cell r="O99">
            <v>8130734110</v>
          </cell>
          <cell r="P99">
            <v>1183833</v>
          </cell>
          <cell r="Q99">
            <v>3000000000</v>
          </cell>
          <cell r="R99">
            <v>0</v>
          </cell>
          <cell r="S99">
            <v>1183832000</v>
          </cell>
          <cell r="T99">
            <v>0</v>
          </cell>
          <cell r="U99">
            <v>0</v>
          </cell>
          <cell r="V99">
            <v>0</v>
          </cell>
          <cell r="W99">
            <v>0</v>
          </cell>
          <cell r="X99">
            <v>0</v>
          </cell>
          <cell r="Z99">
            <v>0</v>
          </cell>
          <cell r="AA99">
            <v>0</v>
          </cell>
          <cell r="AB99">
            <v>0</v>
          </cell>
          <cell r="AE99">
            <v>0</v>
          </cell>
          <cell r="AF99" t="e">
            <v>#DIV/0!</v>
          </cell>
          <cell r="AG99" t="str">
            <v>Tình hình kinh doanh còn khó khăn nên sẽ không trả cổ tức</v>
          </cell>
          <cell r="AH99" t="str">
            <v>không có</v>
          </cell>
          <cell r="AN99">
            <v>0</v>
          </cell>
          <cell r="AO99">
            <v>0</v>
          </cell>
          <cell r="AP99">
            <v>0</v>
          </cell>
          <cell r="AQ99" t="e">
            <v>#REF!</v>
          </cell>
          <cell r="AR99">
            <v>6868.148613992526</v>
          </cell>
          <cell r="AS99" t="e">
            <v>#REF!</v>
          </cell>
          <cell r="AZ99">
            <v>1856424510.0000005</v>
          </cell>
          <cell r="BA99">
            <v>0</v>
          </cell>
        </row>
        <row r="100">
          <cell r="B100" t="str">
            <v>AGI06</v>
          </cell>
          <cell r="C100" t="str">
            <v>CTCP Xuất nhập khẩu thủy sản An Giang</v>
          </cell>
          <cell r="D100" t="str">
            <v>CNPN</v>
          </cell>
          <cell r="E100" t="str">
            <v>5BG</v>
          </cell>
          <cell r="F100" t="str">
            <v>Đào Quý Phúc - Nguyễn Hạnh Bảo Phúc</v>
          </cell>
          <cell r="G100" t="str">
            <v>C</v>
          </cell>
          <cell r="K100">
            <v>128592880000</v>
          </cell>
          <cell r="L100">
            <v>10531330000</v>
          </cell>
          <cell r="M100">
            <v>0.08189668043829487</v>
          </cell>
          <cell r="N100">
            <v>23168926000</v>
          </cell>
          <cell r="O100">
            <v>10531330000</v>
          </cell>
          <cell r="P100">
            <v>2106266</v>
          </cell>
          <cell r="Q100">
            <v>72000000000</v>
          </cell>
          <cell r="R100">
            <v>0.05</v>
          </cell>
          <cell r="S100">
            <v>1052993986</v>
          </cell>
          <cell r="T100">
            <v>1053133000</v>
          </cell>
          <cell r="U100">
            <v>1059896851.5701959</v>
          </cell>
          <cell r="V100">
            <v>0</v>
          </cell>
          <cell r="W100">
            <v>1059896851.5701959</v>
          </cell>
          <cell r="X100">
            <v>3159399000</v>
          </cell>
          <cell r="Y100">
            <v>0</v>
          </cell>
          <cell r="Z100">
            <v>3159399000</v>
          </cell>
          <cell r="AA100">
            <v>0</v>
          </cell>
          <cell r="AB100">
            <v>3159399000</v>
          </cell>
          <cell r="AE100">
            <v>1325449148.429804</v>
          </cell>
          <cell r="AF100">
            <v>1.2505454153073507</v>
          </cell>
          <cell r="AG100" t="str">
            <v>Công ty phát hành cp tăng vốn năm 2013 (từ 128 tỷ lên 255 tỷ đồng) nên số CP cũa SCIC tăng hơn 2012</v>
          </cell>
          <cell r="AN100">
            <v>0</v>
          </cell>
          <cell r="AO100">
            <v>2106266</v>
          </cell>
          <cell r="AP100">
            <v>0</v>
          </cell>
          <cell r="AQ100" t="e">
            <v>#REF!</v>
          </cell>
          <cell r="AR100">
            <v>10000</v>
          </cell>
          <cell r="AS100" t="e">
            <v>#REF!</v>
          </cell>
          <cell r="AX100" t="str">
            <v>Bán cả lô</v>
          </cell>
          <cell r="AY100" t="str">
            <v>GTSS&gt;GTT, tỷ lệ vốn SCIC thấp =&gt; khó thành công</v>
          </cell>
          <cell r="AZ100">
            <v>0</v>
          </cell>
        </row>
        <row r="101">
          <cell r="B101" t="str">
            <v>BTR01</v>
          </cell>
          <cell r="C101" t="str">
            <v>CTCP Dược phẩm Bến Tre</v>
          </cell>
          <cell r="D101" t="str">
            <v>CNPN</v>
          </cell>
          <cell r="E101" t="str">
            <v>5BG</v>
          </cell>
          <cell r="F101" t="str">
            <v>Mai Thị Thanh Thủy - Đoàn Đặng Quí An</v>
          </cell>
          <cell r="G101" t="str">
            <v>B</v>
          </cell>
          <cell r="K101">
            <v>30000000000</v>
          </cell>
          <cell r="L101">
            <v>10200000000</v>
          </cell>
          <cell r="M101">
            <v>0.34</v>
          </cell>
          <cell r="N101">
            <v>10200000000</v>
          </cell>
          <cell r="O101">
            <v>10200000000</v>
          </cell>
          <cell r="P101">
            <v>1020000</v>
          </cell>
          <cell r="Q101">
            <v>8800000000</v>
          </cell>
          <cell r="R101">
            <v>0</v>
          </cell>
          <cell r="S101">
            <v>2040000000</v>
          </cell>
          <cell r="T101">
            <v>2040000000</v>
          </cell>
          <cell r="U101">
            <v>2040000000</v>
          </cell>
          <cell r="V101">
            <v>0</v>
          </cell>
          <cell r="W101">
            <v>2040000000</v>
          </cell>
          <cell r="X101">
            <v>1020000000</v>
          </cell>
          <cell r="Y101">
            <v>1020000000</v>
          </cell>
          <cell r="Z101">
            <v>2040000000</v>
          </cell>
          <cell r="AB101">
            <v>2040000000</v>
          </cell>
          <cell r="AE101">
            <v>-1269900000</v>
          </cell>
          <cell r="AF101">
            <v>-0.6225</v>
          </cell>
          <cell r="AN101">
            <v>2</v>
          </cell>
          <cell r="AO101">
            <v>1020000</v>
          </cell>
          <cell r="AP101">
            <v>0</v>
          </cell>
          <cell r="AQ101" t="e">
            <v>#REF!</v>
          </cell>
          <cell r="AR101">
            <v>10000</v>
          </cell>
          <cell r="AS101" t="e">
            <v>#REF!</v>
          </cell>
          <cell r="AY101" t="str">
            <v>Bán 2 lần không thành công</v>
          </cell>
          <cell r="AZ101">
            <v>0</v>
          </cell>
        </row>
        <row r="102">
          <cell r="B102" t="str">
            <v>VLO05</v>
          </cell>
          <cell r="C102" t="str">
            <v>CTCP Cảng Vĩnh Long</v>
          </cell>
          <cell r="D102" t="str">
            <v>CNPN</v>
          </cell>
          <cell r="E102" t="str">
            <v>5BG</v>
          </cell>
          <cell r="F102" t="str">
            <v>Trần Thanh Thủy - Đặng Thị Mai Hương</v>
          </cell>
          <cell r="G102" t="str">
            <v>B</v>
          </cell>
          <cell r="K102">
            <v>20000000000</v>
          </cell>
          <cell r="L102">
            <v>10200000000</v>
          </cell>
          <cell r="M102">
            <v>0.51</v>
          </cell>
          <cell r="N102">
            <v>10200000000</v>
          </cell>
          <cell r="O102">
            <v>10200000000</v>
          </cell>
          <cell r="P102">
            <v>102000</v>
          </cell>
          <cell r="Q102">
            <v>937000000</v>
          </cell>
          <cell r="R102">
            <v>0</v>
          </cell>
          <cell r="S102">
            <v>682021678</v>
          </cell>
          <cell r="T102">
            <v>0</v>
          </cell>
          <cell r="U102">
            <v>0</v>
          </cell>
          <cell r="V102">
            <v>0</v>
          </cell>
          <cell r="W102">
            <v>0</v>
          </cell>
          <cell r="X102">
            <v>0</v>
          </cell>
          <cell r="Y102">
            <v>0</v>
          </cell>
          <cell r="Z102">
            <v>0</v>
          </cell>
          <cell r="AA102">
            <v>0</v>
          </cell>
          <cell r="AB102">
            <v>0</v>
          </cell>
          <cell r="AE102">
            <v>0</v>
          </cell>
          <cell r="AF102" t="e">
            <v>#DIV/0!</v>
          </cell>
          <cell r="AG102" t="str">
            <v>Công ty phải bù lỗ lũy kế 2 tỷ. Từ năm 2012, Công ty phải chịu tiền thuê đất cao nên dự kiến lợi nhuận năm 2014 xấp xỉ 2013</v>
          </cell>
          <cell r="AH102">
            <v>0</v>
          </cell>
          <cell r="AI102">
            <v>0</v>
          </cell>
          <cell r="AM102" t="str">
            <v>DN không có dự án</v>
          </cell>
          <cell r="AO102">
            <v>0</v>
          </cell>
          <cell r="AP102">
            <v>0</v>
          </cell>
          <cell r="AQ102" t="e">
            <v>#REF!</v>
          </cell>
          <cell r="AR102">
            <v>10000</v>
          </cell>
          <cell r="AS102" t="e">
            <v>#REF!</v>
          </cell>
          <cell r="AY102" t="str">
            <v>DN thuộc diện giữ lại</v>
          </cell>
          <cell r="AZ102">
            <v>0</v>
          </cell>
        </row>
        <row r="103">
          <cell r="B103" t="str">
            <v>STR08</v>
          </cell>
          <cell r="C103" t="str">
            <v>CTCP Mía đường Sóc Trăng</v>
          </cell>
          <cell r="D103" t="str">
            <v>CNPN</v>
          </cell>
          <cell r="E103" t="str">
            <v>5BG</v>
          </cell>
          <cell r="F103" t="str">
            <v>Trần Thanh Thủy - Nguyễn Ngọc Vũ Chương</v>
          </cell>
          <cell r="G103" t="str">
            <v>B</v>
          </cell>
          <cell r="K103">
            <v>40000000000</v>
          </cell>
          <cell r="L103">
            <v>10000000000</v>
          </cell>
          <cell r="M103">
            <v>0.25</v>
          </cell>
          <cell r="N103">
            <v>10000000000</v>
          </cell>
          <cell r="O103">
            <v>10000000000</v>
          </cell>
          <cell r="P103">
            <v>1000000</v>
          </cell>
          <cell r="Q103">
            <v>18999895961.600002</v>
          </cell>
          <cell r="R103">
            <v>-0.24</v>
          </cell>
          <cell r="S103">
            <v>3000000000</v>
          </cell>
          <cell r="T103">
            <v>2500000000</v>
          </cell>
          <cell r="U103">
            <v>2500000000</v>
          </cell>
          <cell r="V103">
            <v>0</v>
          </cell>
          <cell r="W103">
            <v>2500000000</v>
          </cell>
          <cell r="X103">
            <v>1500000000</v>
          </cell>
          <cell r="Z103">
            <v>1500000000</v>
          </cell>
          <cell r="AA103">
            <v>0</v>
          </cell>
          <cell r="AB103">
            <v>1500000000</v>
          </cell>
          <cell r="AE103">
            <v>-1367500000</v>
          </cell>
          <cell r="AF103">
            <v>-0.547</v>
          </cell>
          <cell r="AG103" t="str">
            <v>Tình hình kinh doanh ngành mía gặp khó khăn trong năm 2014</v>
          </cell>
          <cell r="AH103" t="str">
            <v>không có</v>
          </cell>
          <cell r="AN103">
            <v>0</v>
          </cell>
          <cell r="AO103">
            <v>0</v>
          </cell>
          <cell r="AP103">
            <v>0</v>
          </cell>
          <cell r="AQ103" t="e">
            <v>#REF!</v>
          </cell>
          <cell r="AR103">
            <v>10000</v>
          </cell>
          <cell r="AS103" t="e">
            <v>#REF!</v>
          </cell>
          <cell r="AY103" t="str">
            <v>Công ty vướng công nợ nên không tiến hành thoái vốn</v>
          </cell>
          <cell r="AZ103">
            <v>0</v>
          </cell>
          <cell r="BA103">
            <v>0</v>
          </cell>
        </row>
        <row r="104">
          <cell r="B104" t="str">
            <v>CMA08</v>
          </cell>
          <cell r="C104" t="str">
            <v>CTCP Xuất nhập khẩu thủy sản Năm Căn</v>
          </cell>
          <cell r="D104" t="str">
            <v>CNPN</v>
          </cell>
          <cell r="E104" t="str">
            <v>5BG</v>
          </cell>
          <cell r="F104" t="str">
            <v>Nguyễn Tấn Tài</v>
          </cell>
          <cell r="G104" t="str">
            <v>C</v>
          </cell>
          <cell r="K104">
            <v>50000000000</v>
          </cell>
          <cell r="L104">
            <v>9487500000</v>
          </cell>
          <cell r="M104">
            <v>0.18975</v>
          </cell>
          <cell r="N104">
            <v>9487500000</v>
          </cell>
          <cell r="O104">
            <v>9487500000</v>
          </cell>
          <cell r="P104">
            <v>948750</v>
          </cell>
          <cell r="Q104">
            <v>7500000000</v>
          </cell>
          <cell r="R104">
            <v>0.1</v>
          </cell>
          <cell r="S104">
            <v>1328250000</v>
          </cell>
          <cell r="T104">
            <v>0</v>
          </cell>
          <cell r="U104">
            <v>0</v>
          </cell>
          <cell r="V104">
            <v>0</v>
          </cell>
          <cell r="W104">
            <v>0</v>
          </cell>
          <cell r="X104">
            <v>0</v>
          </cell>
          <cell r="Y104">
            <v>0</v>
          </cell>
          <cell r="Z104">
            <v>0</v>
          </cell>
          <cell r="AA104">
            <v>0</v>
          </cell>
          <cell r="AB104">
            <v>0</v>
          </cell>
          <cell r="AE104">
            <v>0</v>
          </cell>
          <cell r="AF104" t="e">
            <v>#DIV/0!</v>
          </cell>
          <cell r="AG104" t="str">
            <v>LN 2013 dùng bù lỗ năm 2012</v>
          </cell>
          <cell r="AH104">
            <v>0</v>
          </cell>
          <cell r="AN104">
            <v>1</v>
          </cell>
          <cell r="AO104">
            <v>948750</v>
          </cell>
          <cell r="AP104">
            <v>0</v>
          </cell>
          <cell r="AQ104" t="e">
            <v>#REF!</v>
          </cell>
          <cell r="AR104">
            <v>10000</v>
          </cell>
          <cell r="AS104" t="e">
            <v>#REF!</v>
          </cell>
          <cell r="AX104" t="str">
            <v>Bán cả lô</v>
          </cell>
          <cell r="AY104" t="str">
            <v>Khả năng bán vốn khó thành công do tỷ lệ vốn SCIC hạn chế</v>
          </cell>
          <cell r="AZ104">
            <v>0</v>
          </cell>
        </row>
        <row r="105">
          <cell r="B105" t="str">
            <v>TGI11</v>
          </cell>
          <cell r="C105" t="str">
            <v>CTCP Rau quả Tiền Giang</v>
          </cell>
          <cell r="D105" t="str">
            <v>CNPN</v>
          </cell>
          <cell r="E105" t="str">
            <v>5BG</v>
          </cell>
          <cell r="F105" t="str">
            <v>Hồng Lệ Vân</v>
          </cell>
          <cell r="G105" t="str">
            <v>C</v>
          </cell>
          <cell r="K105">
            <v>20000000000</v>
          </cell>
          <cell r="L105">
            <v>9075000000</v>
          </cell>
          <cell r="M105">
            <v>0.45375</v>
          </cell>
          <cell r="N105">
            <v>9075000000</v>
          </cell>
          <cell r="O105">
            <v>9074790000</v>
          </cell>
          <cell r="P105">
            <v>907500</v>
          </cell>
          <cell r="Q105">
            <v>-7000000000</v>
          </cell>
          <cell r="R105">
            <v>1</v>
          </cell>
          <cell r="S105">
            <v>2450193300</v>
          </cell>
          <cell r="T105">
            <v>680609250</v>
          </cell>
          <cell r="U105">
            <v>680625000</v>
          </cell>
          <cell r="V105">
            <v>0</v>
          </cell>
          <cell r="W105">
            <v>680625000</v>
          </cell>
          <cell r="X105">
            <v>0</v>
          </cell>
          <cell r="Y105">
            <v>0</v>
          </cell>
          <cell r="Z105">
            <v>0</v>
          </cell>
          <cell r="AA105">
            <v>0</v>
          </cell>
          <cell r="AB105">
            <v>0</v>
          </cell>
          <cell r="AE105">
            <v>-680625000</v>
          </cell>
          <cell r="AF105">
            <v>-1</v>
          </cell>
          <cell r="AG105" t="str">
            <v>Năm 2013 Công ty kinh doanh lỗ nên không có cổ tức</v>
          </cell>
          <cell r="AH105">
            <v>0</v>
          </cell>
          <cell r="AI105">
            <v>907500</v>
          </cell>
          <cell r="AJ105">
            <v>10000</v>
          </cell>
          <cell r="AK105">
            <v>9075000000</v>
          </cell>
          <cell r="AL105">
            <v>3</v>
          </cell>
          <cell r="AM105" t="str">
            <v>Cty dự kiến phát hành tăng vốn để đầu tư nhà máy SX trứng cút đóng lon, hiện đang giai đoạn thử nghiệm SX quy mô nhỏ</v>
          </cell>
          <cell r="AO105">
            <v>0</v>
          </cell>
          <cell r="AP105">
            <v>0</v>
          </cell>
          <cell r="AQ105" t="e">
            <v>#REF!</v>
          </cell>
          <cell r="AR105">
            <v>10000</v>
          </cell>
          <cell r="AS105" t="e">
            <v>#REF!</v>
          </cell>
          <cell r="AZ105">
            <v>0</v>
          </cell>
          <cell r="BA105">
            <v>0</v>
          </cell>
        </row>
        <row r="106">
          <cell r="B106" t="str">
            <v>BNN15</v>
          </cell>
          <cell r="C106" t="str">
            <v>CTCP In Nông nghiệp </v>
          </cell>
          <cell r="D106" t="str">
            <v>CNPN</v>
          </cell>
          <cell r="E106" t="str">
            <v>5BG</v>
          </cell>
          <cell r="F106" t="str">
            <v>Đoàn Đặng Quí An - Nguyễn Hoàng Tuấn</v>
          </cell>
          <cell r="G106" t="str">
            <v>C</v>
          </cell>
          <cell r="K106">
            <v>10000000000</v>
          </cell>
          <cell r="L106">
            <v>8999999000</v>
          </cell>
          <cell r="M106">
            <v>0.8999999</v>
          </cell>
          <cell r="N106">
            <v>9000000000</v>
          </cell>
          <cell r="O106">
            <v>9000000000</v>
          </cell>
          <cell r="P106">
            <v>89999.99</v>
          </cell>
          <cell r="Q106">
            <v>0</v>
          </cell>
          <cell r="R106">
            <v>0</v>
          </cell>
          <cell r="S106">
            <v>390209919</v>
          </cell>
          <cell r="T106">
            <v>0</v>
          </cell>
          <cell r="U106">
            <v>0</v>
          </cell>
          <cell r="V106">
            <v>0</v>
          </cell>
          <cell r="W106">
            <v>0</v>
          </cell>
          <cell r="X106">
            <v>0</v>
          </cell>
          <cell r="Y106">
            <v>0</v>
          </cell>
          <cell r="Z106">
            <v>0</v>
          </cell>
          <cell r="AA106">
            <v>0</v>
          </cell>
          <cell r="AB106">
            <v>0</v>
          </cell>
          <cell r="AE106">
            <v>0</v>
          </cell>
          <cell r="AF106" t="e">
            <v>#DIV/0!</v>
          </cell>
          <cell r="AG106" t="str">
            <v>Lợi nhuận 2012 thấp, công ty giữ lại để có nguồn vốn để thực hiện các thủ tục pháp lý của dự án</v>
          </cell>
          <cell r="AO106">
            <v>0</v>
          </cell>
          <cell r="AP106">
            <v>0</v>
          </cell>
          <cell r="AQ106" t="e">
            <v>#REF!</v>
          </cell>
          <cell r="AR106">
            <v>10000</v>
          </cell>
          <cell r="AS106">
            <v>0</v>
          </cell>
          <cell r="AT106">
            <v>0</v>
          </cell>
          <cell r="AU106">
            <v>0</v>
          </cell>
          <cell r="AV106">
            <v>0</v>
          </cell>
          <cell r="AZ106">
            <v>0</v>
          </cell>
        </row>
        <row r="107">
          <cell r="B107" t="str">
            <v>BTM01</v>
          </cell>
          <cell r="C107" t="str">
            <v>CTCP Hóa chất vật liệu điện Tp. HCM</v>
          </cell>
          <cell r="D107" t="str">
            <v>CNPN</v>
          </cell>
          <cell r="E107" t="str">
            <v>5BG</v>
          </cell>
          <cell r="F107" t="str">
            <v>Hồng Lệ Vân</v>
          </cell>
          <cell r="G107" t="str">
            <v>C</v>
          </cell>
          <cell r="K107">
            <v>25000000000</v>
          </cell>
          <cell r="L107">
            <v>8750000000</v>
          </cell>
          <cell r="M107">
            <v>0.35</v>
          </cell>
          <cell r="N107">
            <v>8750000000</v>
          </cell>
          <cell r="O107">
            <v>8750000000</v>
          </cell>
          <cell r="P107">
            <v>87500</v>
          </cell>
          <cell r="Q107">
            <v>200000000</v>
          </cell>
          <cell r="R107">
            <v>0.1</v>
          </cell>
          <cell r="S107">
            <v>0</v>
          </cell>
          <cell r="T107">
            <v>0</v>
          </cell>
          <cell r="U107">
            <v>0</v>
          </cell>
          <cell r="V107">
            <v>0</v>
          </cell>
          <cell r="W107">
            <v>0</v>
          </cell>
          <cell r="X107">
            <v>0</v>
          </cell>
          <cell r="Y107">
            <v>0</v>
          </cell>
          <cell r="Z107">
            <v>0</v>
          </cell>
          <cell r="AA107">
            <v>0</v>
          </cell>
          <cell r="AB107">
            <v>0</v>
          </cell>
          <cell r="AE107">
            <v>0</v>
          </cell>
          <cell r="AF107" t="e">
            <v>#DIV/0!</v>
          </cell>
          <cell r="AG107" t="str">
            <v>Đang bù lỗ lũy kế, không chia cổ tức</v>
          </cell>
          <cell r="AH107">
            <v>0</v>
          </cell>
          <cell r="AI107">
            <v>0</v>
          </cell>
          <cell r="AJ107">
            <v>0</v>
          </cell>
          <cell r="AK107">
            <v>0</v>
          </cell>
          <cell r="AN107">
            <v>0</v>
          </cell>
          <cell r="AO107">
            <v>87500</v>
          </cell>
          <cell r="AP107">
            <v>0</v>
          </cell>
          <cell r="AQ107" t="e">
            <v>#REF!</v>
          </cell>
          <cell r="AR107">
            <v>10000</v>
          </cell>
          <cell r="AS107" t="e">
            <v>#REF!</v>
          </cell>
          <cell r="AY107" t="str">
            <v>Chưa thể triển khai do vướng công nợ</v>
          </cell>
          <cell r="AZ107">
            <v>3204213250</v>
          </cell>
          <cell r="BA107">
            <v>7419662393.5</v>
          </cell>
        </row>
        <row r="108">
          <cell r="B108" t="str">
            <v>BNN12</v>
          </cell>
          <cell r="C108" t="str">
            <v>CTCP Giám định cà phê và Hàng hóa XNK</v>
          </cell>
          <cell r="D108" t="str">
            <v>CNPN</v>
          </cell>
          <cell r="E108" t="str">
            <v>5BG</v>
          </cell>
          <cell r="F108" t="str">
            <v>Đoàn Đặng Quí An - Nguyễn Hoàng Tuấn</v>
          </cell>
          <cell r="G108" t="str">
            <v>C</v>
          </cell>
          <cell r="K108">
            <v>17000000000</v>
          </cell>
          <cell r="L108">
            <v>8670000000</v>
          </cell>
          <cell r="M108">
            <v>0.51</v>
          </cell>
          <cell r="N108">
            <v>8670000000</v>
          </cell>
          <cell r="O108">
            <v>8670000000</v>
          </cell>
          <cell r="P108">
            <v>867000</v>
          </cell>
          <cell r="Q108">
            <v>3816000000</v>
          </cell>
          <cell r="R108">
            <v>0.05</v>
          </cell>
          <cell r="S108">
            <v>2167500000</v>
          </cell>
          <cell r="T108">
            <v>2601000000</v>
          </cell>
          <cell r="U108">
            <v>2601000000</v>
          </cell>
          <cell r="V108">
            <v>0</v>
          </cell>
          <cell r="W108">
            <v>2601000000</v>
          </cell>
          <cell r="X108">
            <v>1734000000</v>
          </cell>
          <cell r="Y108">
            <v>0</v>
          </cell>
          <cell r="Z108">
            <v>1734000000</v>
          </cell>
          <cell r="AA108">
            <v>0</v>
          </cell>
          <cell r="AB108">
            <v>1734000000</v>
          </cell>
          <cell r="AE108">
            <v>-1291830000</v>
          </cell>
          <cell r="AF108">
            <v>-0.49666666666666665</v>
          </cell>
          <cell r="AG108" t="str">
            <v>Côngt ty điều chỉnh chỉ tiêu kinh doanh năm 2013 giảm so với NQ ĐHCĐ 2013 đề ra. Nguyên nhân do thị phần mảng giám định cà phê, đánh giá bị chia nhỏ; chi phí tăng do phải trợ cấp thôi việc cho những người chuyển công tác; trích lập dự phòng nợ khó đòi 1 t</v>
          </cell>
          <cell r="AH108">
            <v>0</v>
          </cell>
          <cell r="AN108">
            <v>1</v>
          </cell>
          <cell r="AO108">
            <v>0</v>
          </cell>
          <cell r="AP108">
            <v>0</v>
          </cell>
          <cell r="AQ108" t="e">
            <v>#REF!</v>
          </cell>
          <cell r="AR108">
            <v>10000</v>
          </cell>
          <cell r="AS108" t="e">
            <v>#REF!</v>
          </cell>
          <cell r="AZ108">
            <v>0</v>
          </cell>
          <cell r="BA108">
            <v>0</v>
          </cell>
        </row>
        <row r="109">
          <cell r="B109" t="str">
            <v>BGT19</v>
          </cell>
          <cell r="C109" t="str">
            <v>CTCP Vật liệu xây dựng 720</v>
          </cell>
          <cell r="D109" t="str">
            <v>CNPN</v>
          </cell>
          <cell r="E109" t="str">
            <v>5BG</v>
          </cell>
          <cell r="F109" t="str">
            <v>Ngô Lê Quang Tín - Nguyễn Hạnh Bảo Phúc</v>
          </cell>
          <cell r="G109" t="str">
            <v>C</v>
          </cell>
          <cell r="K109">
            <v>12615540000</v>
          </cell>
          <cell r="L109">
            <v>8260540000</v>
          </cell>
          <cell r="M109">
            <v>0.6547908373323694</v>
          </cell>
          <cell r="N109">
            <v>8260540000</v>
          </cell>
          <cell r="O109">
            <v>8260544713</v>
          </cell>
          <cell r="P109">
            <v>826054</v>
          </cell>
          <cell r="Q109">
            <v>-1000000000</v>
          </cell>
          <cell r="R109">
            <v>0</v>
          </cell>
          <cell r="S109">
            <v>917745994</v>
          </cell>
          <cell r="T109">
            <v>0</v>
          </cell>
          <cell r="U109">
            <v>0</v>
          </cell>
          <cell r="V109">
            <v>0</v>
          </cell>
          <cell r="W109">
            <v>0</v>
          </cell>
          <cell r="X109">
            <v>0</v>
          </cell>
          <cell r="Y109">
            <v>0</v>
          </cell>
          <cell r="Z109">
            <v>0</v>
          </cell>
          <cell r="AB109">
            <v>0</v>
          </cell>
          <cell r="AE109">
            <v>0</v>
          </cell>
          <cell r="AF109" t="e">
            <v>#DIV/0!</v>
          </cell>
          <cell r="AG109" t="str">
            <v>Công ty đang bị truy thu tiền đất</v>
          </cell>
          <cell r="AN109">
            <v>1</v>
          </cell>
          <cell r="AO109">
            <v>826054</v>
          </cell>
          <cell r="AP109">
            <v>12000</v>
          </cell>
          <cell r="AQ109">
            <v>10000</v>
          </cell>
          <cell r="AR109">
            <v>10000</v>
          </cell>
          <cell r="AS109">
            <v>8260540000</v>
          </cell>
          <cell r="AW109" t="str">
            <v>X</v>
          </cell>
          <cell r="AX109" t="str">
            <v>Bán hết</v>
          </cell>
          <cell r="AZ109">
            <v>0</v>
          </cell>
        </row>
        <row r="110">
          <cell r="B110" t="str">
            <v>BCN09</v>
          </cell>
          <cell r="C110" t="str">
            <v>CTCP Giày Sài gòn</v>
          </cell>
          <cell r="D110" t="str">
            <v>CNPN</v>
          </cell>
          <cell r="E110" t="str">
            <v>5BG</v>
          </cell>
          <cell r="F110" t="str">
            <v>Chu Thị Phương Anh - Nguyễn Hạnh Bảo Phúc</v>
          </cell>
          <cell r="G110" t="str">
            <v>C</v>
          </cell>
          <cell r="K110">
            <v>16000000000</v>
          </cell>
          <cell r="L110">
            <v>8160000000</v>
          </cell>
          <cell r="M110">
            <v>0.51</v>
          </cell>
          <cell r="N110">
            <v>8160000000</v>
          </cell>
          <cell r="O110">
            <v>8160000000</v>
          </cell>
          <cell r="P110">
            <v>816000</v>
          </cell>
          <cell r="Q110">
            <v>-4700000000</v>
          </cell>
          <cell r="R110">
            <v>-1</v>
          </cell>
          <cell r="S110">
            <v>0</v>
          </cell>
          <cell r="T110">
            <v>0</v>
          </cell>
          <cell r="U110">
            <v>979200000</v>
          </cell>
          <cell r="V110">
            <v>0</v>
          </cell>
          <cell r="W110">
            <v>979200000</v>
          </cell>
          <cell r="X110">
            <v>0</v>
          </cell>
          <cell r="Y110">
            <v>0</v>
          </cell>
          <cell r="Z110">
            <v>0</v>
          </cell>
          <cell r="AA110">
            <v>0</v>
          </cell>
          <cell r="AB110">
            <v>0</v>
          </cell>
          <cell r="AE110">
            <v>-979200000</v>
          </cell>
          <cell r="AF110">
            <v>-1</v>
          </cell>
          <cell r="AG110" t="str">
            <v>Thị trường giày khó khăn, DN không có đơn hàng</v>
          </cell>
          <cell r="AH110">
            <v>0</v>
          </cell>
          <cell r="AI110">
            <v>0</v>
          </cell>
          <cell r="AJ110">
            <v>0</v>
          </cell>
          <cell r="AO110">
            <v>0</v>
          </cell>
          <cell r="AP110">
            <v>0</v>
          </cell>
          <cell r="AQ110" t="e">
            <v>#REF!</v>
          </cell>
          <cell r="AR110">
            <v>10000</v>
          </cell>
          <cell r="AS110" t="e">
            <v>#REF!</v>
          </cell>
          <cell r="AZ110">
            <v>6691200000</v>
          </cell>
        </row>
        <row r="111">
          <cell r="B111" t="str">
            <v>TGI16</v>
          </cell>
          <cell r="C111" t="str">
            <v>CTCP Cảng Mỹ Tho</v>
          </cell>
          <cell r="D111" t="str">
            <v>CNPN</v>
          </cell>
          <cell r="E111" t="str">
            <v>5BG</v>
          </cell>
          <cell r="F111" t="str">
            <v>Hồng Lệ Vân</v>
          </cell>
          <cell r="G111" t="str">
            <v>B</v>
          </cell>
          <cell r="K111">
            <v>16000000000</v>
          </cell>
          <cell r="L111">
            <v>8160000000</v>
          </cell>
          <cell r="M111">
            <v>0.51</v>
          </cell>
          <cell r="N111">
            <v>8160000000</v>
          </cell>
          <cell r="O111">
            <v>8160000000</v>
          </cell>
          <cell r="P111">
            <v>816000</v>
          </cell>
          <cell r="Q111">
            <v>5600000000</v>
          </cell>
          <cell r="R111">
            <v>-0.6</v>
          </cell>
          <cell r="S111">
            <v>1224000000</v>
          </cell>
          <cell r="T111">
            <v>897600000</v>
          </cell>
          <cell r="U111">
            <v>897600000</v>
          </cell>
          <cell r="V111">
            <v>0</v>
          </cell>
          <cell r="W111">
            <v>897600000</v>
          </cell>
          <cell r="X111">
            <v>1632000000</v>
          </cell>
          <cell r="Y111">
            <v>0</v>
          </cell>
          <cell r="Z111">
            <v>1632000000</v>
          </cell>
          <cell r="AA111">
            <v>0</v>
          </cell>
          <cell r="AB111">
            <v>1632000000</v>
          </cell>
          <cell r="AE111">
            <v>334560000</v>
          </cell>
          <cell r="AF111">
            <v>0.37272727272727274</v>
          </cell>
          <cell r="AG111" t="str">
            <v>năm 2013 công ty có thu nhập bất thường từ đền bù thu hồi đất trước hạn, vì vậy % cổ tức tăng.</v>
          </cell>
          <cell r="AH111">
            <v>0</v>
          </cell>
          <cell r="AO111">
            <v>0</v>
          </cell>
          <cell r="AP111">
            <v>0</v>
          </cell>
          <cell r="AQ111" t="e">
            <v>#REF!</v>
          </cell>
          <cell r="AR111">
            <v>10000</v>
          </cell>
          <cell r="AS111" t="e">
            <v>#REF!</v>
          </cell>
          <cell r="AZ111">
            <v>0</v>
          </cell>
          <cell r="BA111">
            <v>0</v>
          </cell>
        </row>
        <row r="112">
          <cell r="B112" t="str">
            <v>CMA06</v>
          </cell>
          <cell r="C112" t="str">
            <v>CTCP Thủy sản Cà Mau</v>
          </cell>
          <cell r="D112" t="str">
            <v>CNPN</v>
          </cell>
          <cell r="E112" t="str">
            <v>5BG</v>
          </cell>
          <cell r="F112" t="str">
            <v>Nguyễn Tấn Tài</v>
          </cell>
          <cell r="G112" t="str">
            <v>C</v>
          </cell>
          <cell r="K112">
            <v>97485790000</v>
          </cell>
          <cell r="L112">
            <v>7920000000</v>
          </cell>
          <cell r="M112">
            <v>0.08124260982036459</v>
          </cell>
          <cell r="N112">
            <v>7920000000</v>
          </cell>
          <cell r="O112">
            <v>7920000000</v>
          </cell>
          <cell r="P112">
            <v>792000</v>
          </cell>
          <cell r="Q112">
            <v>-8000000000</v>
          </cell>
          <cell r="R112">
            <v>0</v>
          </cell>
          <cell r="S112">
            <v>0</v>
          </cell>
          <cell r="T112">
            <v>0</v>
          </cell>
          <cell r="U112">
            <v>0</v>
          </cell>
          <cell r="V112">
            <v>0</v>
          </cell>
          <cell r="W112">
            <v>0</v>
          </cell>
          <cell r="X112">
            <v>0</v>
          </cell>
          <cell r="Y112">
            <v>0</v>
          </cell>
          <cell r="Z112">
            <v>0</v>
          </cell>
          <cell r="AA112">
            <v>0</v>
          </cell>
          <cell r="AB112">
            <v>0</v>
          </cell>
          <cell r="AE112">
            <v>0</v>
          </cell>
          <cell r="AF112" t="e">
            <v>#DIV/0!</v>
          </cell>
          <cell r="AG112" t="str">
            <v>Công ty lỗ âm vốn CSH</v>
          </cell>
          <cell r="AN112">
            <v>2</v>
          </cell>
          <cell r="AO112">
            <v>792000</v>
          </cell>
          <cell r="AP112">
            <v>0</v>
          </cell>
          <cell r="AQ112" t="e">
            <v>#REF!</v>
          </cell>
          <cell r="AR112">
            <v>10000</v>
          </cell>
          <cell r="AS112" t="e">
            <v>#REF!</v>
          </cell>
          <cell r="AX112" t="str">
            <v>Bán cả lô</v>
          </cell>
          <cell r="AY112" t="str">
            <v>Đã bán nhiều lần không thành công do Công ty lỗ âm vốn CSH,  vốn SCIC chiếm tỷ lệ nhỏ, không hấp dẫn NĐT</v>
          </cell>
          <cell r="AZ112">
            <v>7920000000</v>
          </cell>
          <cell r="BA112">
            <v>7920000000</v>
          </cell>
        </row>
        <row r="113">
          <cell r="B113" t="str">
            <v>DTH02</v>
          </cell>
          <cell r="C113" t="str">
            <v>CTCP Xây dựng CTGT Đồng tháp</v>
          </cell>
          <cell r="D113" t="str">
            <v>CNPN</v>
          </cell>
          <cell r="E113" t="str">
            <v>5BG</v>
          </cell>
          <cell r="F113" t="str">
            <v>Quốc Hồ Đình Tuấn</v>
          </cell>
          <cell r="G113" t="str">
            <v>C</v>
          </cell>
          <cell r="K113">
            <v>15425500000</v>
          </cell>
          <cell r="L113">
            <v>7867500000</v>
          </cell>
          <cell r="M113">
            <v>0.510032089721565</v>
          </cell>
          <cell r="N113">
            <v>7867500000</v>
          </cell>
          <cell r="O113">
            <v>7866500000</v>
          </cell>
          <cell r="P113">
            <v>78675</v>
          </cell>
          <cell r="Q113">
            <v>0</v>
          </cell>
          <cell r="R113">
            <v>0</v>
          </cell>
          <cell r="S113">
            <v>0</v>
          </cell>
          <cell r="T113">
            <v>-377592000</v>
          </cell>
          <cell r="U113">
            <v>0</v>
          </cell>
          <cell r="V113">
            <v>0</v>
          </cell>
          <cell r="W113">
            <v>0</v>
          </cell>
          <cell r="X113">
            <v>0</v>
          </cell>
          <cell r="Y113">
            <v>0</v>
          </cell>
          <cell r="Z113">
            <v>0</v>
          </cell>
          <cell r="AA113">
            <v>0</v>
          </cell>
          <cell r="AB113">
            <v>0</v>
          </cell>
          <cell r="AE113">
            <v>0</v>
          </cell>
          <cell r="AF113" t="e">
            <v>#DIV/0!</v>
          </cell>
          <cell r="AN113">
            <v>0</v>
          </cell>
          <cell r="AO113">
            <v>0</v>
          </cell>
          <cell r="AP113">
            <v>0</v>
          </cell>
          <cell r="AQ113">
            <v>0</v>
          </cell>
          <cell r="AR113">
            <v>10000</v>
          </cell>
          <cell r="AS113">
            <v>0</v>
          </cell>
          <cell r="AT113">
            <v>0</v>
          </cell>
          <cell r="AU113">
            <v>0</v>
          </cell>
          <cell r="AV113">
            <v>0</v>
          </cell>
          <cell r="AX113" t="str">
            <v>Bán cả lô</v>
          </cell>
          <cell r="AY113" t="str">
            <v>Bán cho DATC (nếu được)</v>
          </cell>
          <cell r="AZ113">
            <v>7866500000</v>
          </cell>
          <cell r="BA113">
            <v>7867500000</v>
          </cell>
        </row>
        <row r="114">
          <cell r="B114" t="str">
            <v>BTM16</v>
          </cell>
          <cell r="C114" t="str">
            <v>CTCP Xuất nhập khẩu, Sản xuất, Gia công và Bao bì Packsimex</v>
          </cell>
          <cell r="D114" t="str">
            <v>CNPN</v>
          </cell>
          <cell r="E114" t="str">
            <v>5BG</v>
          </cell>
          <cell r="F114" t="str">
            <v>Hồng Lệ Vân</v>
          </cell>
          <cell r="G114" t="str">
            <v>C</v>
          </cell>
          <cell r="K114">
            <v>50000000000</v>
          </cell>
          <cell r="L114">
            <v>7500000000</v>
          </cell>
          <cell r="M114">
            <v>0.15</v>
          </cell>
          <cell r="N114">
            <v>7500000000</v>
          </cell>
          <cell r="O114">
            <v>7500000000</v>
          </cell>
          <cell r="P114">
            <v>750000</v>
          </cell>
          <cell r="Q114">
            <v>7500000000</v>
          </cell>
          <cell r="R114">
            <v>0.05</v>
          </cell>
          <cell r="S114">
            <v>525000000</v>
          </cell>
          <cell r="T114">
            <v>1500000000</v>
          </cell>
          <cell r="U114">
            <v>1500000000</v>
          </cell>
          <cell r="V114">
            <v>0</v>
          </cell>
          <cell r="W114">
            <v>1500000000</v>
          </cell>
          <cell r="X114">
            <v>787500000</v>
          </cell>
          <cell r="Y114">
            <v>0</v>
          </cell>
          <cell r="Z114">
            <v>787500000</v>
          </cell>
          <cell r="AA114">
            <v>0</v>
          </cell>
          <cell r="AB114">
            <v>787500000</v>
          </cell>
          <cell r="AE114">
            <v>-1500000000</v>
          </cell>
          <cell r="AF114">
            <v>-1</v>
          </cell>
          <cell r="AG114" t="str">
            <v>Bán vốn 2014</v>
          </cell>
          <cell r="AH114">
            <v>0</v>
          </cell>
          <cell r="AI114">
            <v>0</v>
          </cell>
          <cell r="AJ114">
            <v>0</v>
          </cell>
          <cell r="AK114">
            <v>0</v>
          </cell>
          <cell r="AN114">
            <v>0</v>
          </cell>
          <cell r="AO114">
            <v>750000</v>
          </cell>
          <cell r="AP114">
            <v>15000</v>
          </cell>
          <cell r="AQ114">
            <v>10000</v>
          </cell>
          <cell r="AR114">
            <v>10000</v>
          </cell>
          <cell r="AS114">
            <v>7500000000</v>
          </cell>
          <cell r="AT114">
            <v>7500000000</v>
          </cell>
          <cell r="AU114">
            <v>11250000000</v>
          </cell>
          <cell r="AV114">
            <v>3750000000</v>
          </cell>
          <cell r="AX114" t="str">
            <v>Bán hết</v>
          </cell>
          <cell r="AZ114">
            <v>0</v>
          </cell>
          <cell r="BA114">
            <v>0</v>
          </cell>
        </row>
        <row r="115">
          <cell r="B115" t="str">
            <v>BCT01</v>
          </cell>
          <cell r="C115" t="str">
            <v>CTCP Xuất nhập khẩu Đồng Tháp Mười</v>
          </cell>
          <cell r="D115" t="str">
            <v>CNPN</v>
          </cell>
          <cell r="E115" t="str">
            <v>5BG</v>
          </cell>
          <cell r="F115" t="str">
            <v>Chu Thị Phương Anh - Nguyễn Hạnh Bảo Phúc</v>
          </cell>
          <cell r="G115" t="str">
            <v>C</v>
          </cell>
          <cell r="K115">
            <v>35230100000</v>
          </cell>
          <cell r="L115">
            <v>7419360000</v>
          </cell>
          <cell r="M115">
            <v>0.21059718819986317</v>
          </cell>
          <cell r="N115">
            <v>6287600000</v>
          </cell>
          <cell r="O115">
            <v>6287600000</v>
          </cell>
          <cell r="P115">
            <v>741936</v>
          </cell>
          <cell r="Q115">
            <v>-50000000000</v>
          </cell>
          <cell r="R115">
            <v>0</v>
          </cell>
          <cell r="S115">
            <v>0</v>
          </cell>
          <cell r="T115">
            <v>0</v>
          </cell>
          <cell r="U115">
            <v>0</v>
          </cell>
          <cell r="V115">
            <v>0</v>
          </cell>
          <cell r="W115">
            <v>0</v>
          </cell>
          <cell r="X115">
            <v>0</v>
          </cell>
          <cell r="Y115">
            <v>0</v>
          </cell>
          <cell r="Z115">
            <v>0</v>
          </cell>
          <cell r="AA115">
            <v>0</v>
          </cell>
          <cell r="AB115">
            <v>0</v>
          </cell>
          <cell r="AE115">
            <v>0</v>
          </cell>
          <cell r="AF115" t="e">
            <v>#DIV/0!</v>
          </cell>
          <cell r="AG115" t="str">
            <v>tại thời điểm 31/12/2012, Công ty đang lỗ lũy kế 120 tỷ, vốn chủ sỡ hữu âm 89 tỷ nên không thể chi trả cổ tức</v>
          </cell>
          <cell r="AH115">
            <v>0</v>
          </cell>
          <cell r="AI115">
            <v>0</v>
          </cell>
          <cell r="AJ115">
            <v>0</v>
          </cell>
          <cell r="AK115">
            <v>0</v>
          </cell>
          <cell r="AL115">
            <v>0</v>
          </cell>
          <cell r="AN115">
            <v>0</v>
          </cell>
          <cell r="AO115">
            <v>741936</v>
          </cell>
          <cell r="AP115">
            <v>0</v>
          </cell>
          <cell r="AQ115" t="e">
            <v>#REF!</v>
          </cell>
          <cell r="AR115">
            <v>8474.585408984063</v>
          </cell>
          <cell r="AS115" t="e">
            <v>#REF!</v>
          </cell>
          <cell r="AX115" t="str">
            <v>Bán hết</v>
          </cell>
          <cell r="AY115" t="str">
            <v>Công ty còn nợ lãi chậm trả và chưa xác nhận nên chưa thể triển khai bán vốn</v>
          </cell>
          <cell r="AZ115">
            <v>0</v>
          </cell>
          <cell r="BA115">
            <v>6287600000</v>
          </cell>
        </row>
        <row r="116">
          <cell r="B116" t="str">
            <v>BRV10</v>
          </cell>
          <cell r="C116" t="str">
            <v>CTCP Nhật Nhật Tân</v>
          </cell>
          <cell r="D116" t="str">
            <v>CNPN</v>
          </cell>
          <cell r="E116" t="str">
            <v>5BG</v>
          </cell>
          <cell r="F116" t="str">
            <v>Trần Thanh Thủy - Nguyễn Ngọc Vũ Chương</v>
          </cell>
          <cell r="G116" t="str">
            <v>C</v>
          </cell>
          <cell r="K116">
            <v>18837140000</v>
          </cell>
          <cell r="L116">
            <v>7247140000</v>
          </cell>
          <cell r="M116">
            <v>0.3847261314615701</v>
          </cell>
          <cell r="N116">
            <v>7247135625</v>
          </cell>
          <cell r="O116">
            <v>7247135625</v>
          </cell>
          <cell r="P116">
            <v>724714</v>
          </cell>
          <cell r="Q116">
            <v>20000000</v>
          </cell>
          <cell r="R116">
            <v>25</v>
          </cell>
          <cell r="S116">
            <v>500052660</v>
          </cell>
          <cell r="T116">
            <v>195672780</v>
          </cell>
          <cell r="U116">
            <v>195672780</v>
          </cell>
          <cell r="V116">
            <v>0</v>
          </cell>
          <cell r="W116">
            <v>195672780</v>
          </cell>
          <cell r="X116">
            <v>0</v>
          </cell>
          <cell r="Z116">
            <v>0</v>
          </cell>
          <cell r="AA116">
            <v>0</v>
          </cell>
          <cell r="AB116">
            <v>0</v>
          </cell>
          <cell r="AE116">
            <v>-195672780</v>
          </cell>
          <cell r="AF116">
            <v>-1</v>
          </cell>
          <cell r="AG116" t="str">
            <v>Lợi nhuận quá ít nên không chia cổ tức</v>
          </cell>
          <cell r="AH116" t="str">
            <v>không có</v>
          </cell>
          <cell r="AN116">
            <v>1</v>
          </cell>
          <cell r="AO116">
            <v>724714</v>
          </cell>
          <cell r="AP116">
            <v>0</v>
          </cell>
          <cell r="AQ116" t="e">
            <v>#REF!</v>
          </cell>
          <cell r="AR116">
            <v>9999.993963135803</v>
          </cell>
          <cell r="AS116" t="e">
            <v>#REF!</v>
          </cell>
          <cell r="AY116" t="str">
            <v>Công ty vướng công nợ tiềm ẩn nên UBND tỉnh đề nghị không bán</v>
          </cell>
          <cell r="AZ116">
            <v>0</v>
          </cell>
          <cell r="BA116">
            <v>0</v>
          </cell>
        </row>
        <row r="117">
          <cell r="B117" t="str">
            <v>TNI15</v>
          </cell>
          <cell r="C117" t="str">
            <v>CTCP Xây dựng Tây Ninh</v>
          </cell>
          <cell r="D117" t="str">
            <v>CNPN</v>
          </cell>
          <cell r="E117" t="str">
            <v>5BG</v>
          </cell>
          <cell r="F117" t="str">
            <v>Trần Thanh Thủy - Trần Thị Thu Trà</v>
          </cell>
          <cell r="G117" t="str">
            <v>C</v>
          </cell>
          <cell r="K117">
            <v>9751917648</v>
          </cell>
          <cell r="L117">
            <v>7105370000</v>
          </cell>
          <cell r="M117">
            <v>0.7286125925660606</v>
          </cell>
          <cell r="N117">
            <v>7105370000</v>
          </cell>
          <cell r="O117">
            <v>7105370000</v>
          </cell>
          <cell r="P117">
            <v>710537</v>
          </cell>
          <cell r="Q117">
            <v>0</v>
          </cell>
          <cell r="R117">
            <v>0</v>
          </cell>
          <cell r="S117">
            <v>0</v>
          </cell>
          <cell r="T117">
            <v>0</v>
          </cell>
          <cell r="U117">
            <v>0</v>
          </cell>
          <cell r="V117">
            <v>0</v>
          </cell>
          <cell r="W117">
            <v>0</v>
          </cell>
          <cell r="X117">
            <v>0</v>
          </cell>
          <cell r="Z117">
            <v>0</v>
          </cell>
          <cell r="AB117">
            <v>0</v>
          </cell>
          <cell r="AE117">
            <v>0</v>
          </cell>
          <cell r="AF117" t="e">
            <v>#DIV/0!</v>
          </cell>
          <cell r="AI117">
            <v>0</v>
          </cell>
          <cell r="AK117">
            <v>0</v>
          </cell>
          <cell r="AM117" t="str">
            <v>DN không có KH tăng vốn</v>
          </cell>
          <cell r="AN117">
            <v>0</v>
          </cell>
          <cell r="AO117">
            <v>0</v>
          </cell>
          <cell r="AP117">
            <v>0</v>
          </cell>
          <cell r="AQ117" t="e">
            <v>#REF!</v>
          </cell>
          <cell r="AR117">
            <v>10000</v>
          </cell>
          <cell r="AS117" t="e">
            <v>#REF!</v>
          </cell>
          <cell r="AY117" t="str">
            <v>DN phá sản</v>
          </cell>
          <cell r="AZ117">
            <v>7105370000</v>
          </cell>
          <cell r="BA117">
            <v>7105370000</v>
          </cell>
        </row>
        <row r="118">
          <cell r="B118" t="str">
            <v>DTH08</v>
          </cell>
          <cell r="C118" t="str">
            <v>CTCP In và Bao bì Đồng Tháp </v>
          </cell>
          <cell r="D118" t="str">
            <v>CNPN</v>
          </cell>
          <cell r="E118" t="str">
            <v>5BG</v>
          </cell>
          <cell r="F118" t="str">
            <v>Mai Thị Thanh Thủy - Đoàn Đặng Quí An</v>
          </cell>
          <cell r="G118" t="str">
            <v>C</v>
          </cell>
          <cell r="K118">
            <v>13100000000</v>
          </cell>
          <cell r="L118">
            <v>6681000000</v>
          </cell>
          <cell r="M118">
            <v>0.51</v>
          </cell>
          <cell r="N118">
            <v>6681000000</v>
          </cell>
          <cell r="O118">
            <v>6681000000</v>
          </cell>
          <cell r="P118">
            <v>668100</v>
          </cell>
          <cell r="R118">
            <v>0</v>
          </cell>
          <cell r="S118">
            <v>541161000</v>
          </cell>
          <cell r="T118">
            <v>646052700</v>
          </cell>
          <cell r="U118">
            <v>646052700</v>
          </cell>
          <cell r="V118">
            <v>0</v>
          </cell>
          <cell r="W118">
            <v>646052700</v>
          </cell>
          <cell r="X118">
            <v>0</v>
          </cell>
          <cell r="Y118">
            <v>0</v>
          </cell>
          <cell r="Z118">
            <v>0</v>
          </cell>
          <cell r="AA118">
            <v>0</v>
          </cell>
          <cell r="AB118">
            <v>0</v>
          </cell>
          <cell r="AE118">
            <v>-646052700</v>
          </cell>
          <cell r="AF118">
            <v>-1</v>
          </cell>
          <cell r="AG118" t="str">
            <v>Bán vốn năm 2013</v>
          </cell>
          <cell r="AO118">
            <v>0</v>
          </cell>
          <cell r="AP118">
            <v>0</v>
          </cell>
          <cell r="AQ118" t="e">
            <v>#REF!</v>
          </cell>
          <cell r="AR118">
            <v>10000</v>
          </cell>
          <cell r="AS118" t="e">
            <v>#REF!</v>
          </cell>
          <cell r="AW118" t="str">
            <v>X</v>
          </cell>
          <cell r="AZ118">
            <v>0</v>
          </cell>
        </row>
        <row r="119">
          <cell r="B119" t="str">
            <v>TGI09</v>
          </cell>
          <cell r="C119" t="str">
            <v>CTCP Vận tải Ôtô Tiền Giang</v>
          </cell>
          <cell r="D119" t="str">
            <v>CNPN</v>
          </cell>
          <cell r="E119" t="str">
            <v>5BG</v>
          </cell>
          <cell r="F119" t="str">
            <v>Hồng Lệ Vân</v>
          </cell>
          <cell r="G119" t="str">
            <v>C</v>
          </cell>
          <cell r="K119">
            <v>15580500000</v>
          </cell>
          <cell r="L119">
            <v>6069600000</v>
          </cell>
          <cell r="M119">
            <v>0.3895638779243285</v>
          </cell>
          <cell r="N119">
            <v>6069600000</v>
          </cell>
          <cell r="O119">
            <v>6069600000</v>
          </cell>
          <cell r="P119">
            <v>606960</v>
          </cell>
          <cell r="Q119">
            <v>300000000</v>
          </cell>
          <cell r="R119">
            <v>-0.2</v>
          </cell>
          <cell r="S119">
            <v>0</v>
          </cell>
          <cell r="T119">
            <v>78904800</v>
          </cell>
          <cell r="U119">
            <v>78904800</v>
          </cell>
          <cell r="V119">
            <v>0</v>
          </cell>
          <cell r="W119">
            <v>78904800</v>
          </cell>
          <cell r="X119">
            <v>60696000</v>
          </cell>
          <cell r="Y119">
            <v>0</v>
          </cell>
          <cell r="Z119">
            <v>60696000</v>
          </cell>
          <cell r="AA119">
            <v>0</v>
          </cell>
          <cell r="AB119">
            <v>60696000</v>
          </cell>
          <cell r="AE119">
            <v>-18208800</v>
          </cell>
          <cell r="AF119">
            <v>-0.23076923076923078</v>
          </cell>
          <cell r="AG119" t="str">
            <v>kết quả kinh doanh 2013 thấp hơn so với 2012 nên % cổ tức giảm</v>
          </cell>
          <cell r="AH119">
            <v>0</v>
          </cell>
          <cell r="AN119">
            <v>4</v>
          </cell>
          <cell r="AO119">
            <v>606960</v>
          </cell>
          <cell r="AP119">
            <v>0</v>
          </cell>
          <cell r="AQ119" t="e">
            <v>#REF!</v>
          </cell>
          <cell r="AR119">
            <v>10000</v>
          </cell>
          <cell r="AS119" t="e">
            <v>#REF!</v>
          </cell>
          <cell r="AX119" t="str">
            <v>Bán hết</v>
          </cell>
          <cell r="AY119" t="str">
            <v>Bán nhiều lần không thành công; không có NĐT quan tâm</v>
          </cell>
          <cell r="AZ119">
            <v>4063644.4346204945</v>
          </cell>
          <cell r="BA119">
            <v>0</v>
          </cell>
        </row>
        <row r="120">
          <cell r="B120" t="str">
            <v>TNI14</v>
          </cell>
          <cell r="C120" t="str">
            <v>CTCP Xây dựng giao thông Tây Ninh</v>
          </cell>
          <cell r="D120" t="str">
            <v>CNPN</v>
          </cell>
          <cell r="E120" t="str">
            <v>5BG</v>
          </cell>
          <cell r="F120" t="str">
            <v>Trần Thanh Thủy - Trần Thị Thu Trà</v>
          </cell>
          <cell r="G120" t="str">
            <v>C</v>
          </cell>
          <cell r="K120">
            <v>7958100000</v>
          </cell>
          <cell r="L120">
            <v>5677930000</v>
          </cell>
          <cell r="M120">
            <v>0.7134780915042536</v>
          </cell>
          <cell r="N120">
            <v>5677930000</v>
          </cell>
          <cell r="O120">
            <v>5677930000</v>
          </cell>
          <cell r="P120">
            <v>567793</v>
          </cell>
          <cell r="Q120">
            <v>1344000000</v>
          </cell>
          <cell r="R120">
            <v>0</v>
          </cell>
          <cell r="S120">
            <v>798316958</v>
          </cell>
          <cell r="T120">
            <v>827842194</v>
          </cell>
          <cell r="U120">
            <v>844308191</v>
          </cell>
          <cell r="V120">
            <v>0</v>
          </cell>
          <cell r="W120">
            <v>844308191</v>
          </cell>
          <cell r="X120">
            <v>681351600</v>
          </cell>
          <cell r="Z120">
            <v>681351600</v>
          </cell>
          <cell r="AB120">
            <v>681351600</v>
          </cell>
          <cell r="AE120">
            <v>-162956191</v>
          </cell>
          <cell r="AF120">
            <v>-0.19300557869395346</v>
          </cell>
          <cell r="AG120" t="str">
            <v>DN xây dựng gặp khó khăn</v>
          </cell>
          <cell r="AI120">
            <v>0</v>
          </cell>
          <cell r="AK120">
            <v>0</v>
          </cell>
          <cell r="AM120" t="str">
            <v>DN không có KH tăng vốn</v>
          </cell>
          <cell r="AN120">
            <v>2</v>
          </cell>
          <cell r="AO120">
            <v>0</v>
          </cell>
          <cell r="AP120">
            <v>0</v>
          </cell>
          <cell r="AQ120" t="e">
            <v>#REF!</v>
          </cell>
          <cell r="AR120">
            <v>10000</v>
          </cell>
          <cell r="AS120" t="e">
            <v>#REF!</v>
          </cell>
          <cell r="AY120" t="str">
            <v>DN thuộc QĐ 14</v>
          </cell>
          <cell r="AZ120">
            <v>0</v>
          </cell>
        </row>
        <row r="121">
          <cell r="B121" t="str">
            <v>HCM03</v>
          </cell>
          <cell r="C121" t="str">
            <v>CTCP Thực phẩm và Dịch vụ Sài Gòn</v>
          </cell>
          <cell r="D121" t="str">
            <v>CNPN</v>
          </cell>
          <cell r="E121" t="str">
            <v>5BG</v>
          </cell>
          <cell r="F121" t="str">
            <v>Quốc Hồ Đình Tuấn</v>
          </cell>
          <cell r="G121" t="str">
            <v>C</v>
          </cell>
          <cell r="K121">
            <v>14000000000</v>
          </cell>
          <cell r="L121">
            <v>5600000000</v>
          </cell>
          <cell r="M121">
            <v>0.4</v>
          </cell>
          <cell r="N121">
            <v>5600000000</v>
          </cell>
          <cell r="O121">
            <v>5600000000</v>
          </cell>
          <cell r="P121">
            <v>560000</v>
          </cell>
          <cell r="R121">
            <v>0</v>
          </cell>
          <cell r="S121">
            <v>0</v>
          </cell>
          <cell r="T121">
            <v>0</v>
          </cell>
          <cell r="U121">
            <v>0</v>
          </cell>
          <cell r="V121">
            <v>0</v>
          </cell>
          <cell r="W121">
            <v>0</v>
          </cell>
          <cell r="Z121">
            <v>0</v>
          </cell>
          <cell r="AB121">
            <v>0</v>
          </cell>
          <cell r="AE121">
            <v>0</v>
          </cell>
          <cell r="AF121" t="e">
            <v>#DIV/0!</v>
          </cell>
          <cell r="AG121" t="str">
            <v>Bán vốn thành công năm 2013</v>
          </cell>
          <cell r="AO121">
            <v>0</v>
          </cell>
          <cell r="AP121">
            <v>0</v>
          </cell>
          <cell r="AQ121" t="e">
            <v>#REF!</v>
          </cell>
          <cell r="AR121">
            <v>10000</v>
          </cell>
          <cell r="AS121" t="e">
            <v>#REF!</v>
          </cell>
          <cell r="AW121" t="str">
            <v>X</v>
          </cell>
          <cell r="AZ121">
            <v>1684937784.3999999</v>
          </cell>
          <cell r="BG121" t="str">
            <v>DN đã bán trong tuần 46</v>
          </cell>
        </row>
        <row r="122">
          <cell r="B122" t="str">
            <v>BLU10</v>
          </cell>
          <cell r="C122" t="str">
            <v>CTCP Xuất nhập khẩu Vĩnh lợi</v>
          </cell>
          <cell r="D122" t="str">
            <v>CNPN</v>
          </cell>
          <cell r="E122" t="str">
            <v>5BG</v>
          </cell>
          <cell r="F122" t="str">
            <v>Lưu Hoài Nam - Nguyễn Hạnh Bảo Phúc</v>
          </cell>
          <cell r="G122" t="str">
            <v>C</v>
          </cell>
          <cell r="K122">
            <v>24000000000</v>
          </cell>
          <cell r="L122">
            <v>5521000000</v>
          </cell>
          <cell r="M122">
            <v>0.23004166666666667</v>
          </cell>
          <cell r="N122">
            <v>5521000000</v>
          </cell>
          <cell r="O122">
            <v>5521000000</v>
          </cell>
          <cell r="P122">
            <v>552100</v>
          </cell>
          <cell r="Q122">
            <v>0</v>
          </cell>
          <cell r="R122">
            <v>0</v>
          </cell>
          <cell r="S122">
            <v>0</v>
          </cell>
          <cell r="T122">
            <v>0</v>
          </cell>
          <cell r="U122">
            <v>0</v>
          </cell>
          <cell r="V122">
            <v>0</v>
          </cell>
          <cell r="W122">
            <v>0</v>
          </cell>
          <cell r="X122">
            <v>0</v>
          </cell>
          <cell r="Z122">
            <v>0</v>
          </cell>
          <cell r="AB122">
            <v>0</v>
          </cell>
          <cell r="AE122">
            <v>0</v>
          </cell>
          <cell r="AF122" t="e">
            <v>#DIV/0!</v>
          </cell>
          <cell r="AI122">
            <v>0</v>
          </cell>
          <cell r="AK122">
            <v>0</v>
          </cell>
          <cell r="AM122" t="str">
            <v>DN không có KH tăng vốn</v>
          </cell>
          <cell r="AN122">
            <v>1</v>
          </cell>
          <cell r="AO122">
            <v>0</v>
          </cell>
          <cell r="AP122">
            <v>0</v>
          </cell>
          <cell r="AQ122" t="e">
            <v>#REF!</v>
          </cell>
          <cell r="AR122">
            <v>10000</v>
          </cell>
          <cell r="AS122" t="e">
            <v>#REF!</v>
          </cell>
          <cell r="AY122" t="str">
            <v>DN phá sản</v>
          </cell>
          <cell r="AZ122">
            <v>5521000000</v>
          </cell>
          <cell r="BA122">
            <v>5521000000</v>
          </cell>
        </row>
        <row r="123">
          <cell r="B123" t="str">
            <v>BGT47</v>
          </cell>
          <cell r="C123" t="str">
            <v>CTCP ĐT&amp;XD CTGT 73</v>
          </cell>
          <cell r="D123" t="str">
            <v>CNPN</v>
          </cell>
          <cell r="E123" t="str">
            <v>5BG</v>
          </cell>
          <cell r="F123" t="e">
            <v>#N/A</v>
          </cell>
          <cell r="G123" t="str">
            <v>C</v>
          </cell>
          <cell r="K123">
            <v>8000000000</v>
          </cell>
          <cell r="L123">
            <v>5326000000</v>
          </cell>
          <cell r="M123">
            <v>0.66575</v>
          </cell>
          <cell r="N123">
            <v>10000</v>
          </cell>
          <cell r="O123">
            <v>5326000000</v>
          </cell>
          <cell r="P123">
            <v>532600</v>
          </cell>
          <cell r="Q123">
            <v>1000000000</v>
          </cell>
          <cell r="R123">
            <v>0.1</v>
          </cell>
          <cell r="S123">
            <v>0</v>
          </cell>
          <cell r="T123">
            <v>0</v>
          </cell>
          <cell r="U123">
            <v>479340000</v>
          </cell>
          <cell r="V123">
            <v>0</v>
          </cell>
          <cell r="W123">
            <v>479340000</v>
          </cell>
          <cell r="X123">
            <v>479340000</v>
          </cell>
          <cell r="Y123">
            <v>0</v>
          </cell>
          <cell r="Z123">
            <v>479340000</v>
          </cell>
          <cell r="AA123">
            <v>0</v>
          </cell>
          <cell r="AB123">
            <v>479340000</v>
          </cell>
          <cell r="AE123">
            <v>0</v>
          </cell>
          <cell r="AF123">
            <v>0</v>
          </cell>
          <cell r="AH123">
            <v>0</v>
          </cell>
          <cell r="AI123">
            <v>0</v>
          </cell>
          <cell r="AN123">
            <v>0</v>
          </cell>
          <cell r="AO123">
            <v>0</v>
          </cell>
          <cell r="AP123">
            <v>0</v>
          </cell>
          <cell r="AQ123">
            <v>10000</v>
          </cell>
          <cell r="AR123">
            <v>10000</v>
          </cell>
          <cell r="AS123">
            <v>0</v>
          </cell>
          <cell r="AT123">
            <v>0</v>
          </cell>
          <cell r="AY123" t="str">
            <v>Giữ lại QĐ14</v>
          </cell>
          <cell r="AZ123">
            <v>0</v>
          </cell>
          <cell r="BA123">
            <v>0</v>
          </cell>
        </row>
        <row r="124">
          <cell r="B124" t="str">
            <v>BLU09</v>
          </cell>
          <cell r="C124" t="str">
            <v>CTCP Xuất nhập khẩu Gía Rai</v>
          </cell>
          <cell r="D124" t="str">
            <v>CNPN</v>
          </cell>
          <cell r="E124" t="str">
            <v>5BG</v>
          </cell>
          <cell r="F124" t="str">
            <v>Lưu Hoài Nam - Nguyễn Hạnh Bảo Phúc</v>
          </cell>
          <cell r="G124" t="str">
            <v>C</v>
          </cell>
          <cell r="K124">
            <v>22000000000</v>
          </cell>
          <cell r="L124">
            <v>5291000000</v>
          </cell>
          <cell r="M124">
            <v>0.2405</v>
          </cell>
          <cell r="N124">
            <v>5291000000</v>
          </cell>
          <cell r="O124">
            <v>5291000000</v>
          </cell>
          <cell r="P124">
            <v>529100</v>
          </cell>
          <cell r="Q124">
            <v>10000000000</v>
          </cell>
          <cell r="R124">
            <v>-0.1</v>
          </cell>
          <cell r="S124">
            <v>1851850000</v>
          </cell>
          <cell r="T124">
            <v>1851850000</v>
          </cell>
          <cell r="U124">
            <v>1851850000</v>
          </cell>
          <cell r="V124">
            <v>0</v>
          </cell>
          <cell r="W124">
            <v>1851850000</v>
          </cell>
          <cell r="X124">
            <v>793650000</v>
          </cell>
          <cell r="Y124">
            <v>793650000</v>
          </cell>
          <cell r="Z124">
            <v>1587300000</v>
          </cell>
          <cell r="AB124">
            <v>1587300000</v>
          </cell>
          <cell r="AE124">
            <v>-264550000</v>
          </cell>
          <cell r="AF124">
            <v>-0.14285714285714285</v>
          </cell>
          <cell r="AG124" t="str">
            <v>Cổ tức 2013 là 30% trong khi trong 2012 là 35%</v>
          </cell>
          <cell r="AI124">
            <v>0</v>
          </cell>
          <cell r="AK124">
            <v>0</v>
          </cell>
          <cell r="AM124" t="str">
            <v>DN không có KH tăng vốn</v>
          </cell>
          <cell r="AN124">
            <v>1</v>
          </cell>
          <cell r="AO124">
            <v>0</v>
          </cell>
          <cell r="AP124">
            <v>0</v>
          </cell>
          <cell r="AQ124" t="e">
            <v>#REF!</v>
          </cell>
          <cell r="AR124">
            <v>10000</v>
          </cell>
          <cell r="AS124" t="e">
            <v>#REF!</v>
          </cell>
          <cell r="AY124" t="str">
            <v>DN giữ lại</v>
          </cell>
          <cell r="AZ124">
            <v>0</v>
          </cell>
        </row>
        <row r="125">
          <cell r="B125" t="str">
            <v>BGT32</v>
          </cell>
          <cell r="C125" t="str">
            <v>CTCP Đầu tư và Xây dựng công trình 742</v>
          </cell>
          <cell r="D125" t="str">
            <v>CNPN</v>
          </cell>
          <cell r="E125" t="str">
            <v>5BG</v>
          </cell>
          <cell r="F125" t="str">
            <v>Trần Thanh Thủy - Trần Thị Thu Trà</v>
          </cell>
          <cell r="G125" t="str">
            <v>C</v>
          </cell>
          <cell r="K125">
            <v>8000000000</v>
          </cell>
          <cell r="L125">
            <v>5239990000</v>
          </cell>
          <cell r="M125">
            <v>0.65499875</v>
          </cell>
          <cell r="N125">
            <v>5239990000</v>
          </cell>
          <cell r="O125">
            <v>5239990000</v>
          </cell>
          <cell r="P125">
            <v>523999</v>
          </cell>
          <cell r="Q125">
            <v>450000000</v>
          </cell>
          <cell r="R125">
            <v>0</v>
          </cell>
          <cell r="S125">
            <v>943060164</v>
          </cell>
          <cell r="T125">
            <v>0</v>
          </cell>
          <cell r="U125">
            <v>409767218</v>
          </cell>
          <cell r="V125">
            <v>0</v>
          </cell>
          <cell r="W125">
            <v>409767218</v>
          </cell>
          <cell r="X125">
            <v>261999500</v>
          </cell>
          <cell r="Z125">
            <v>261999500</v>
          </cell>
          <cell r="AB125">
            <v>261999500</v>
          </cell>
          <cell r="AE125">
            <v>-147767218</v>
          </cell>
          <cell r="AF125">
            <v>-0.3606125905367081</v>
          </cell>
          <cell r="AG125" t="str">
            <v>DN xây dựng gặp khó khăn</v>
          </cell>
          <cell r="AI125">
            <v>0</v>
          </cell>
          <cell r="AK125">
            <v>0</v>
          </cell>
          <cell r="AM125" t="str">
            <v>DN không có KH tăng vốn</v>
          </cell>
          <cell r="AN125">
            <v>1</v>
          </cell>
          <cell r="AO125">
            <v>0</v>
          </cell>
          <cell r="AP125">
            <v>0</v>
          </cell>
          <cell r="AQ125" t="e">
            <v>#REF!</v>
          </cell>
          <cell r="AR125">
            <v>10000</v>
          </cell>
          <cell r="AS125" t="e">
            <v>#REF!</v>
          </cell>
          <cell r="AY125" t="str">
            <v>DN thuộc QĐ 14</v>
          </cell>
          <cell r="AZ125">
            <v>0</v>
          </cell>
        </row>
        <row r="126">
          <cell r="B126" t="str">
            <v>CTH22</v>
          </cell>
          <cell r="C126" t="str">
            <v>CTCP Đầu tư và Xây lắp Cần Thơ</v>
          </cell>
          <cell r="D126" t="str">
            <v>CNPN</v>
          </cell>
          <cell r="E126" t="str">
            <v>5BG</v>
          </cell>
          <cell r="F126" t="str">
            <v>Ngô Lê Quang Tín - Nguyễn Hạnh Bảo Phúc</v>
          </cell>
          <cell r="G126" t="str">
            <v>C</v>
          </cell>
          <cell r="K126">
            <v>12330000000</v>
          </cell>
          <cell r="L126">
            <v>5118000000</v>
          </cell>
          <cell r="M126">
            <v>0.41508515815085156</v>
          </cell>
          <cell r="N126">
            <v>5118000000</v>
          </cell>
          <cell r="O126">
            <v>5118000000</v>
          </cell>
          <cell r="P126">
            <v>511800</v>
          </cell>
          <cell r="Q126">
            <v>3200000000</v>
          </cell>
          <cell r="R126">
            <v>0.05</v>
          </cell>
          <cell r="S126">
            <v>870060000</v>
          </cell>
          <cell r="T126">
            <v>921240000</v>
          </cell>
          <cell r="U126">
            <v>0</v>
          </cell>
          <cell r="V126">
            <v>0</v>
          </cell>
          <cell r="W126">
            <v>0</v>
          </cell>
          <cell r="X126">
            <v>921240000</v>
          </cell>
          <cell r="Y126">
            <v>0</v>
          </cell>
          <cell r="Z126">
            <v>921240000</v>
          </cell>
          <cell r="AB126">
            <v>921240000</v>
          </cell>
          <cell r="AE126">
            <v>921240000</v>
          </cell>
          <cell r="AF126" t="e">
            <v>#DIV/0!</v>
          </cell>
          <cell r="AG126" t="str">
            <v>Công ty chưa có nguồn để trả cổ tức trong năm 2013</v>
          </cell>
          <cell r="AN126">
            <v>0</v>
          </cell>
          <cell r="AO126">
            <v>0</v>
          </cell>
          <cell r="AP126">
            <v>0</v>
          </cell>
          <cell r="AQ126" t="e">
            <v>#REF!</v>
          </cell>
          <cell r="AR126">
            <v>10000</v>
          </cell>
          <cell r="AS126" t="e">
            <v>#REF!</v>
          </cell>
          <cell r="AZ126">
            <v>0</v>
          </cell>
        </row>
        <row r="127">
          <cell r="B127" t="str">
            <v>TNI13</v>
          </cell>
          <cell r="C127" t="str">
            <v>CTCP Xây dựng và Phát triển Đô Thị Tây Ninh</v>
          </cell>
          <cell r="D127" t="str">
            <v>CNPN</v>
          </cell>
          <cell r="E127" t="str">
            <v>5BG</v>
          </cell>
          <cell r="F127" t="str">
            <v>Trần Thanh Thủy - Trần Thị Thu Trà</v>
          </cell>
          <cell r="G127" t="str">
            <v>C</v>
          </cell>
          <cell r="K127">
            <v>12532500000</v>
          </cell>
          <cell r="L127">
            <v>5041720000</v>
          </cell>
          <cell r="M127">
            <v>0.4022916417314981</v>
          </cell>
          <cell r="N127">
            <v>5041720000</v>
          </cell>
          <cell r="O127">
            <v>5041720000</v>
          </cell>
          <cell r="P127">
            <v>504172</v>
          </cell>
          <cell r="Q127">
            <v>2230000000</v>
          </cell>
          <cell r="R127">
            <v>0</v>
          </cell>
          <cell r="S127">
            <v>1462098000</v>
          </cell>
          <cell r="T127">
            <v>756258000</v>
          </cell>
          <cell r="U127">
            <v>756258000</v>
          </cell>
          <cell r="V127">
            <v>0</v>
          </cell>
          <cell r="W127">
            <v>756258000</v>
          </cell>
          <cell r="X127">
            <v>504172000</v>
          </cell>
          <cell r="Z127">
            <v>504172000</v>
          </cell>
          <cell r="AB127">
            <v>504172000</v>
          </cell>
          <cell r="AE127">
            <v>-252086000</v>
          </cell>
          <cell r="AF127">
            <v>-0.3333333333333333</v>
          </cell>
          <cell r="AG127" t="str">
            <v>DN xây dựng gặp khó khăn</v>
          </cell>
          <cell r="AI127">
            <v>0</v>
          </cell>
          <cell r="AK127">
            <v>0</v>
          </cell>
          <cell r="AM127" t="str">
            <v>DN không có KH tăng vốn</v>
          </cell>
          <cell r="AN127">
            <v>1</v>
          </cell>
          <cell r="AO127">
            <v>504172</v>
          </cell>
          <cell r="AP127">
            <v>0</v>
          </cell>
          <cell r="AQ127" t="e">
            <v>#REF!</v>
          </cell>
          <cell r="AR127">
            <v>10000</v>
          </cell>
          <cell r="AS127" t="e">
            <v>#REF!</v>
          </cell>
          <cell r="AX127" t="str">
            <v>Bán cả lô</v>
          </cell>
          <cell r="AY127" t="str">
            <v>- Bán cả lô tránh trường hợp cổ đông khác chỉ cần mua 1 phần của SCIC là nắm chi phối
- Khả năng bán thành công không chắc chắn.</v>
          </cell>
          <cell r="AZ127">
            <v>0</v>
          </cell>
        </row>
        <row r="128">
          <cell r="B128" t="str">
            <v>SBV01</v>
          </cell>
          <cell r="C128" t="str">
            <v>CTCP Cơ khí Ngân Hàng</v>
          </cell>
          <cell r="D128" t="str">
            <v>CNPN</v>
          </cell>
          <cell r="E128" t="str">
            <v>5BG</v>
          </cell>
          <cell r="F128" t="str">
            <v>Trần Thanh Thủy - Nguyễn Ngọc Vũ Chương</v>
          </cell>
          <cell r="G128" t="str">
            <v>C</v>
          </cell>
          <cell r="K128">
            <v>9698440000</v>
          </cell>
          <cell r="L128">
            <v>4945920000</v>
          </cell>
          <cell r="M128">
            <v>0.5099706756962975</v>
          </cell>
          <cell r="N128">
            <v>3840000000</v>
          </cell>
          <cell r="O128">
            <v>3840000000</v>
          </cell>
          <cell r="P128">
            <v>494592</v>
          </cell>
          <cell r="Q128">
            <v>-800000000</v>
          </cell>
          <cell r="R128" t="str">
            <v>n/a</v>
          </cell>
          <cell r="S128">
            <v>494592000</v>
          </cell>
          <cell r="T128">
            <v>222566400</v>
          </cell>
          <cell r="U128">
            <v>222566400</v>
          </cell>
          <cell r="V128">
            <v>0</v>
          </cell>
          <cell r="W128">
            <v>222566400</v>
          </cell>
          <cell r="X128">
            <v>0</v>
          </cell>
          <cell r="Z128">
            <v>0</v>
          </cell>
          <cell r="AA128">
            <v>0</v>
          </cell>
          <cell r="AB128">
            <v>0</v>
          </cell>
          <cell r="AE128">
            <v>-222566400</v>
          </cell>
          <cell r="AF128">
            <v>-1</v>
          </cell>
          <cell r="AG128" t="str">
            <v>Lợi nhuận quá ít nên không chia cổ tức</v>
          </cell>
          <cell r="AH128" t="str">
            <v>không có</v>
          </cell>
          <cell r="AN128">
            <v>2</v>
          </cell>
          <cell r="AO128">
            <v>494592</v>
          </cell>
          <cell r="AP128">
            <v>12500</v>
          </cell>
          <cell r="AQ128">
            <v>10000</v>
          </cell>
          <cell r="AR128">
            <v>7763.975155279503</v>
          </cell>
          <cell r="AS128">
            <v>3840000000</v>
          </cell>
          <cell r="AT128">
            <v>3840000000</v>
          </cell>
          <cell r="AU128">
            <v>6182400000</v>
          </cell>
          <cell r="AV128">
            <v>2342400000</v>
          </cell>
          <cell r="AX128" t="str">
            <v>Bán hết</v>
          </cell>
          <cell r="AZ128">
            <v>0</v>
          </cell>
          <cell r="BA128">
            <v>0</v>
          </cell>
        </row>
        <row r="129">
          <cell r="B129" t="str">
            <v>BRV08</v>
          </cell>
          <cell r="C129" t="str">
            <v>CTCP Thương mại tổng hợp Bà Rịa Vũng Tàu</v>
          </cell>
          <cell r="D129" t="str">
            <v>CNPN</v>
          </cell>
          <cell r="E129" t="str">
            <v>5BG</v>
          </cell>
          <cell r="F129" t="str">
            <v>Trần Thanh Thủy - Nguyễn Ngọc Vũ Chương</v>
          </cell>
          <cell r="G129" t="str">
            <v>C</v>
          </cell>
          <cell r="K129">
            <v>27191960000</v>
          </cell>
          <cell r="L129">
            <v>4617160000</v>
          </cell>
          <cell r="M129">
            <v>0.1697987199157398</v>
          </cell>
          <cell r="N129">
            <v>4617160000</v>
          </cell>
          <cell r="O129">
            <v>4617160000</v>
          </cell>
          <cell r="P129">
            <v>461716</v>
          </cell>
          <cell r="Q129">
            <v>3000000000</v>
          </cell>
          <cell r="R129">
            <v>0.05</v>
          </cell>
          <cell r="S129">
            <v>784917200</v>
          </cell>
          <cell r="T129">
            <v>692574000</v>
          </cell>
          <cell r="U129">
            <v>0</v>
          </cell>
          <cell r="V129">
            <v>0</v>
          </cell>
          <cell r="W129">
            <v>0</v>
          </cell>
          <cell r="Z129">
            <v>0</v>
          </cell>
          <cell r="AB129">
            <v>0</v>
          </cell>
          <cell r="AE129">
            <v>0</v>
          </cell>
          <cell r="AF129" t="e">
            <v>#DIV/0!</v>
          </cell>
          <cell r="AG129" t="str">
            <v>Công ty khó khăn về dòng tiền nên không trả cổ tức</v>
          </cell>
          <cell r="AH129" t="str">
            <v>không có</v>
          </cell>
          <cell r="AN129">
            <v>0</v>
          </cell>
          <cell r="AO129">
            <v>461716</v>
          </cell>
          <cell r="AP129">
            <v>0</v>
          </cell>
          <cell r="AQ129" t="e">
            <v>#REF!</v>
          </cell>
          <cell r="AR129">
            <v>10000</v>
          </cell>
          <cell r="AS129" t="e">
            <v>#REF!</v>
          </cell>
          <cell r="AY129" t="str">
            <v>Vướng công nợ cổ tức</v>
          </cell>
          <cell r="AZ129">
            <v>0</v>
          </cell>
          <cell r="BA129">
            <v>0</v>
          </cell>
        </row>
        <row r="130">
          <cell r="B130" t="str">
            <v>CTH21</v>
          </cell>
          <cell r="C130" t="str">
            <v>CTCP Sách và dịch vụ Văn hóa Tây Đô</v>
          </cell>
          <cell r="D130" t="str">
            <v>CNPN</v>
          </cell>
          <cell r="E130" t="str">
            <v>5BG</v>
          </cell>
          <cell r="F130" t="str">
            <v>Ngô Lê Quang Tín - Nguyễn Hạnh Bảo Phúc</v>
          </cell>
          <cell r="G130" t="str">
            <v>C</v>
          </cell>
          <cell r="K130">
            <v>45000000000</v>
          </cell>
          <cell r="L130">
            <v>4598550000</v>
          </cell>
          <cell r="M130">
            <v>0.10219</v>
          </cell>
          <cell r="N130">
            <v>4598550000</v>
          </cell>
          <cell r="O130">
            <v>4598568017</v>
          </cell>
          <cell r="P130">
            <v>459855</v>
          </cell>
          <cell r="Q130">
            <v>200000000</v>
          </cell>
          <cell r="R130">
            <v>0</v>
          </cell>
          <cell r="S130">
            <v>0</v>
          </cell>
          <cell r="T130">
            <v>0</v>
          </cell>
          <cell r="U130">
            <v>0</v>
          </cell>
          <cell r="V130">
            <v>0</v>
          </cell>
          <cell r="W130">
            <v>0</v>
          </cell>
          <cell r="X130">
            <v>0</v>
          </cell>
          <cell r="Y130">
            <v>0</v>
          </cell>
          <cell r="Z130">
            <v>0</v>
          </cell>
          <cell r="AB130">
            <v>0</v>
          </cell>
          <cell r="AE130">
            <v>0</v>
          </cell>
          <cell r="AF130" t="e">
            <v>#DIV/0!</v>
          </cell>
          <cell r="AG130" t="str">
            <v>Công ty đang bị truy thu tiền đất, thuê nhà</v>
          </cell>
          <cell r="AN130">
            <v>3</v>
          </cell>
          <cell r="AO130">
            <v>459855</v>
          </cell>
          <cell r="AP130">
            <v>0</v>
          </cell>
          <cell r="AQ130" t="e">
            <v>#REF!</v>
          </cell>
          <cell r="AR130">
            <v>9999.9956877899</v>
          </cell>
          <cell r="AS130" t="e">
            <v>#REF!</v>
          </cell>
          <cell r="AX130" t="str">
            <v>Bán hết</v>
          </cell>
          <cell r="AY130" t="str">
            <v>SCIC đang tạm dừng bán vốn tại Công ty do tỷ lệ vốn thấp, không có nhà đầu tư quan tâm</v>
          </cell>
          <cell r="AZ130">
            <v>0</v>
          </cell>
        </row>
        <row r="131">
          <cell r="B131" t="str">
            <v>BNN05</v>
          </cell>
          <cell r="C131" t="str">
            <v>CTCP Tư vấn Xây dựng Thủy lợi II</v>
          </cell>
          <cell r="D131" t="str">
            <v>CNPN</v>
          </cell>
          <cell r="E131" t="str">
            <v>5BG</v>
          </cell>
          <cell r="F131" t="str">
            <v>Chu Thị Phương Anh - Nguyễn Hạnh Bảo Phúc</v>
          </cell>
          <cell r="G131" t="str">
            <v>C</v>
          </cell>
          <cell r="K131">
            <v>42000000000</v>
          </cell>
          <cell r="L131">
            <v>4500000000</v>
          </cell>
          <cell r="M131">
            <v>0.10714285714285714</v>
          </cell>
          <cell r="N131">
            <v>4500000000</v>
          </cell>
          <cell r="O131">
            <v>4500000000</v>
          </cell>
          <cell r="P131">
            <v>450000</v>
          </cell>
          <cell r="Q131">
            <v>9000000000</v>
          </cell>
          <cell r="R131">
            <v>0</v>
          </cell>
          <cell r="S131">
            <v>900000000</v>
          </cell>
          <cell r="T131">
            <v>900000000</v>
          </cell>
          <cell r="U131">
            <v>900000000</v>
          </cell>
          <cell r="V131">
            <v>0</v>
          </cell>
          <cell r="W131">
            <v>900000000</v>
          </cell>
          <cell r="X131">
            <v>810000000</v>
          </cell>
          <cell r="Y131">
            <v>0</v>
          </cell>
          <cell r="Z131">
            <v>810000000</v>
          </cell>
          <cell r="AA131">
            <v>0</v>
          </cell>
          <cell r="AB131">
            <v>810000000</v>
          </cell>
          <cell r="AE131">
            <v>-90000000</v>
          </cell>
          <cell r="AF131">
            <v>-0.1</v>
          </cell>
          <cell r="AH131">
            <v>0</v>
          </cell>
          <cell r="AI131">
            <v>0</v>
          </cell>
          <cell r="AJ131">
            <v>0</v>
          </cell>
          <cell r="AN131">
            <v>1</v>
          </cell>
          <cell r="AO131">
            <v>450000</v>
          </cell>
          <cell r="AP131">
            <v>0</v>
          </cell>
          <cell r="AQ131" t="e">
            <v>#REF!</v>
          </cell>
          <cell r="AR131">
            <v>10000</v>
          </cell>
          <cell r="AS131" t="e">
            <v>#REF!</v>
          </cell>
          <cell r="AX131" t="str">
            <v>Bán hết</v>
          </cell>
          <cell r="AY131" t="str">
            <v>DN chưa xác nhận lãi chậm trả</v>
          </cell>
          <cell r="AZ131">
            <v>0</v>
          </cell>
        </row>
        <row r="132">
          <cell r="B132" t="str">
            <v>HCM01</v>
          </cell>
          <cell r="C132" t="str">
            <v>CT Trang thiết bị Y tế Tp.Hồ Chí Minh</v>
          </cell>
          <cell r="D132" t="str">
            <v>CNPN</v>
          </cell>
          <cell r="E132" t="str">
            <v>5BG</v>
          </cell>
          <cell r="F132" t="str">
            <v>Hồng Lệ Vân</v>
          </cell>
          <cell r="G132" t="str">
            <v>C</v>
          </cell>
          <cell r="K132">
            <v>14000000000</v>
          </cell>
          <cell r="L132">
            <v>4457600000</v>
          </cell>
          <cell r="M132">
            <v>0.3184</v>
          </cell>
          <cell r="N132">
            <v>2457600000</v>
          </cell>
          <cell r="O132">
            <v>2344900000</v>
          </cell>
          <cell r="P132">
            <v>245760</v>
          </cell>
          <cell r="Q132">
            <v>3000000000</v>
          </cell>
          <cell r="R132">
            <v>0.1</v>
          </cell>
          <cell r="S132">
            <v>477600000</v>
          </cell>
          <cell r="T132">
            <v>534912000</v>
          </cell>
          <cell r="U132">
            <v>534912000</v>
          </cell>
          <cell r="V132">
            <v>0</v>
          </cell>
          <cell r="W132">
            <v>534912000</v>
          </cell>
          <cell r="X132">
            <v>245760000</v>
          </cell>
          <cell r="Y132">
            <v>0</v>
          </cell>
          <cell r="Z132">
            <v>245760000</v>
          </cell>
          <cell r="AA132">
            <v>0</v>
          </cell>
          <cell r="AB132">
            <v>245760000</v>
          </cell>
          <cell r="AE132">
            <v>-534912000</v>
          </cell>
          <cell r="AF132">
            <v>-1</v>
          </cell>
          <cell r="AG132" t="str">
            <v>Bán vốn 2014</v>
          </cell>
          <cell r="AH132">
            <v>0</v>
          </cell>
          <cell r="AI132">
            <v>0</v>
          </cell>
          <cell r="AJ132">
            <v>0</v>
          </cell>
          <cell r="AK132">
            <v>0</v>
          </cell>
          <cell r="AN132">
            <v>1</v>
          </cell>
          <cell r="AO132">
            <v>245760</v>
          </cell>
          <cell r="AP132">
            <v>17000</v>
          </cell>
          <cell r="AQ132">
            <v>10000</v>
          </cell>
          <cell r="AR132">
            <v>9541.422526041666</v>
          </cell>
          <cell r="AS132">
            <v>2344900000</v>
          </cell>
          <cell r="AT132">
            <v>2344900000</v>
          </cell>
          <cell r="AU132">
            <v>4177920000</v>
          </cell>
          <cell r="AV132">
            <v>1833020000</v>
          </cell>
          <cell r="AX132" t="str">
            <v>Bán hết</v>
          </cell>
          <cell r="AZ132">
            <v>0</v>
          </cell>
          <cell r="BA132">
            <v>0</v>
          </cell>
        </row>
        <row r="133">
          <cell r="B133" t="str">
            <v>CMA09</v>
          </cell>
          <cell r="C133" t="str">
            <v>CTCP Du lịch - Dịch vụ Minh Hải</v>
          </cell>
          <cell r="D133" t="str">
            <v>CNPN</v>
          </cell>
          <cell r="E133" t="str">
            <v>5BG</v>
          </cell>
          <cell r="F133" t="str">
            <v>Nguyễn Tấn Tài</v>
          </cell>
          <cell r="G133" t="str">
            <v>C</v>
          </cell>
          <cell r="K133">
            <v>25551200000</v>
          </cell>
          <cell r="L133">
            <v>4418000000</v>
          </cell>
          <cell r="M133">
            <v>0.17290773036100066</v>
          </cell>
          <cell r="N133">
            <v>4418000000</v>
          </cell>
          <cell r="O133">
            <v>4418000000</v>
          </cell>
          <cell r="P133">
            <v>441800</v>
          </cell>
          <cell r="Q133">
            <v>500000000</v>
          </cell>
          <cell r="R133">
            <v>0.05</v>
          </cell>
          <cell r="S133">
            <v>0</v>
          </cell>
          <cell r="T133">
            <v>0</v>
          </cell>
          <cell r="U133">
            <v>0</v>
          </cell>
          <cell r="V133">
            <v>0</v>
          </cell>
          <cell r="W133">
            <v>0</v>
          </cell>
          <cell r="X133">
            <v>0</v>
          </cell>
          <cell r="Y133">
            <v>0</v>
          </cell>
          <cell r="Z133">
            <v>0</v>
          </cell>
          <cell r="AA133">
            <v>0</v>
          </cell>
          <cell r="AB133">
            <v>0</v>
          </cell>
          <cell r="AE133">
            <v>0</v>
          </cell>
          <cell r="AF133" t="e">
            <v>#DIV/0!</v>
          </cell>
          <cell r="AG133" t="str">
            <v>Bù lỗ các năm trước</v>
          </cell>
          <cell r="AN133">
            <v>3</v>
          </cell>
          <cell r="AO133">
            <v>441800</v>
          </cell>
          <cell r="AP133">
            <v>0</v>
          </cell>
          <cell r="AQ133" t="e">
            <v>#REF!</v>
          </cell>
          <cell r="AR133">
            <v>10000</v>
          </cell>
          <cell r="AS133" t="e">
            <v>#REF!</v>
          </cell>
          <cell r="AX133" t="str">
            <v>Bán cả lô</v>
          </cell>
          <cell r="AY133" t="str">
            <v>bán nhiều lần không thành công: Vốn SCIC chiếm tỷ lệ nhỏ, cổ đông lớn sở hữu đến 75%</v>
          </cell>
          <cell r="AZ133">
            <v>0</v>
          </cell>
        </row>
        <row r="134">
          <cell r="B134" t="str">
            <v>BTM19</v>
          </cell>
          <cell r="C134" t="str">
            <v>CTCP Bách Hóa Miền Nam</v>
          </cell>
          <cell r="D134" t="str">
            <v>CNPN</v>
          </cell>
          <cell r="E134" t="str">
            <v>5BG</v>
          </cell>
          <cell r="F134" t="str">
            <v>Đoàn Đặng Quí An - Nguyễn Hoàng Tuấn</v>
          </cell>
          <cell r="G134" t="str">
            <v>C</v>
          </cell>
          <cell r="K134">
            <v>12600000000</v>
          </cell>
          <cell r="L134">
            <v>4410000000</v>
          </cell>
          <cell r="M134">
            <v>0.35</v>
          </cell>
          <cell r="N134">
            <v>4410000000</v>
          </cell>
          <cell r="O134">
            <v>4410000000</v>
          </cell>
          <cell r="P134">
            <v>441000</v>
          </cell>
          <cell r="Q134">
            <v>2200000000</v>
          </cell>
          <cell r="R134">
            <v>0.05</v>
          </cell>
          <cell r="S134">
            <v>970200000</v>
          </cell>
          <cell r="T134">
            <v>264600000</v>
          </cell>
          <cell r="U134">
            <v>793600000</v>
          </cell>
          <cell r="V134">
            <v>0</v>
          </cell>
          <cell r="W134">
            <v>793600000</v>
          </cell>
          <cell r="X134">
            <v>264600000</v>
          </cell>
          <cell r="Y134">
            <v>529000000</v>
          </cell>
          <cell r="Z134">
            <v>793600000</v>
          </cell>
          <cell r="AA134">
            <v>0</v>
          </cell>
          <cell r="AB134">
            <v>793600000</v>
          </cell>
          <cell r="AE134">
            <v>0</v>
          </cell>
          <cell r="AF134">
            <v>0</v>
          </cell>
          <cell r="AH134">
            <v>0</v>
          </cell>
          <cell r="AO134">
            <v>0</v>
          </cell>
          <cell r="AP134">
            <v>0</v>
          </cell>
          <cell r="AQ134" t="e">
            <v>#REF!</v>
          </cell>
          <cell r="AR134">
            <v>10000</v>
          </cell>
          <cell r="AS134" t="e">
            <v>#REF!</v>
          </cell>
          <cell r="AZ134">
            <v>0</v>
          </cell>
          <cell r="BA134">
            <v>0</v>
          </cell>
        </row>
        <row r="135">
          <cell r="B135" t="str">
            <v>VLO08</v>
          </cell>
          <cell r="C135" t="str">
            <v>CTCP Du lịch Cửu Long</v>
          </cell>
          <cell r="D135" t="str">
            <v>CNPN</v>
          </cell>
          <cell r="E135" t="str">
            <v>5BG</v>
          </cell>
          <cell r="F135" t="str">
            <v>Trần Thanh Thủy - Đặng Thị Mai Hương</v>
          </cell>
          <cell r="G135" t="str">
            <v>C</v>
          </cell>
          <cell r="K135" t="str">
            <v>29.637.380.000</v>
          </cell>
          <cell r="L135" t="str">
            <v>6.701.120.000</v>
          </cell>
          <cell r="M135">
            <v>0.22610365693593698</v>
          </cell>
          <cell r="N135">
            <v>6701120000</v>
          </cell>
          <cell r="O135">
            <v>6701120000</v>
          </cell>
          <cell r="P135">
            <v>670112</v>
          </cell>
          <cell r="Q135">
            <v>1800000000</v>
          </cell>
          <cell r="R135">
            <v>0.03</v>
          </cell>
          <cell r="S135">
            <v>268044800</v>
          </cell>
          <cell r="T135">
            <v>201033600</v>
          </cell>
          <cell r="U135">
            <v>201033600</v>
          </cell>
          <cell r="V135">
            <v>0</v>
          </cell>
          <cell r="W135">
            <v>201033600</v>
          </cell>
          <cell r="X135">
            <v>325589265.9877493</v>
          </cell>
          <cell r="Y135">
            <v>0</v>
          </cell>
          <cell r="Z135">
            <v>325589265.9877493</v>
          </cell>
          <cell r="AA135">
            <v>0</v>
          </cell>
          <cell r="AB135">
            <v>325589265.9877493</v>
          </cell>
          <cell r="AE135">
            <v>124555400</v>
          </cell>
          <cell r="AF135">
            <v>0.6195750362128519</v>
          </cell>
          <cell r="AH135">
            <v>0</v>
          </cell>
          <cell r="AI135">
            <v>0</v>
          </cell>
          <cell r="AM135" t="str">
            <v>DN trong KH bán theo QĐ24</v>
          </cell>
          <cell r="AN135">
            <v>0</v>
          </cell>
          <cell r="AO135">
            <v>670112</v>
          </cell>
          <cell r="AP135">
            <v>0</v>
          </cell>
          <cell r="AQ135" t="e">
            <v>#REF!</v>
          </cell>
          <cell r="AR135">
            <v>10000</v>
          </cell>
          <cell r="AS135" t="e">
            <v>#REF!</v>
          </cell>
          <cell r="AX135" t="str">
            <v>Bán hết</v>
          </cell>
          <cell r="AY135" t="str">
            <v>DN vướng công nợ chưa triển khai</v>
          </cell>
          <cell r="AZ135">
            <v>0</v>
          </cell>
        </row>
        <row r="136">
          <cell r="B136" t="str">
            <v>BTM27</v>
          </cell>
          <cell r="C136" t="str">
            <v>CTCT Thiết bị phụ tùng Sài Gòn</v>
          </cell>
          <cell r="D136" t="str">
            <v>CNPN</v>
          </cell>
          <cell r="E136" t="str">
            <v>5BG</v>
          </cell>
          <cell r="F136" t="str">
            <v>Trần Thanh Thủy - Nguyễn Ngọc Vũ Chương</v>
          </cell>
          <cell r="G136" t="str">
            <v>C</v>
          </cell>
          <cell r="K136">
            <v>80600000000</v>
          </cell>
          <cell r="L136">
            <v>4092000000</v>
          </cell>
          <cell r="M136">
            <v>0.05076923076923077</v>
          </cell>
          <cell r="N136">
            <v>4092000000</v>
          </cell>
          <cell r="O136">
            <v>4092000000</v>
          </cell>
          <cell r="P136">
            <v>409200</v>
          </cell>
          <cell r="Q136">
            <v>7000000000</v>
          </cell>
          <cell r="R136">
            <v>0.05</v>
          </cell>
          <cell r="S136">
            <v>572880000</v>
          </cell>
          <cell r="T136">
            <v>0</v>
          </cell>
          <cell r="U136">
            <v>0</v>
          </cell>
          <cell r="V136">
            <v>0</v>
          </cell>
          <cell r="W136">
            <v>0</v>
          </cell>
          <cell r="Z136">
            <v>0</v>
          </cell>
          <cell r="AB136">
            <v>0</v>
          </cell>
          <cell r="AE136">
            <v>0</v>
          </cell>
          <cell r="AF136" t="e">
            <v>#DIV/0!</v>
          </cell>
          <cell r="AG136" t="str">
            <v>Công ty khó khăn về dòng tiền nên không trả cổ tức</v>
          </cell>
          <cell r="AH136" t="str">
            <v>không có</v>
          </cell>
          <cell r="AN136">
            <v>0</v>
          </cell>
          <cell r="AO136">
            <v>0</v>
          </cell>
          <cell r="AP136">
            <v>0</v>
          </cell>
          <cell r="AQ136" t="e">
            <v>#REF!</v>
          </cell>
          <cell r="AR136">
            <v>10000</v>
          </cell>
          <cell r="AS136" t="e">
            <v>#REF!</v>
          </cell>
          <cell r="AZ136">
            <v>2537040000</v>
          </cell>
          <cell r="BA136">
            <v>0</v>
          </cell>
        </row>
        <row r="137">
          <cell r="B137" t="str">
            <v>BNN04</v>
          </cell>
          <cell r="C137" t="str">
            <v>CTCP Đầu tư và Xây dựng 40</v>
          </cell>
          <cell r="D137" t="str">
            <v>CNPN</v>
          </cell>
          <cell r="E137" t="str">
            <v>5BG</v>
          </cell>
          <cell r="F137" t="str">
            <v>Chu Thị Phương Anh - Nguyễn Hạnh Bảo Phúc</v>
          </cell>
          <cell r="G137" t="str">
            <v>C</v>
          </cell>
          <cell r="K137">
            <v>15391200000</v>
          </cell>
          <cell r="L137">
            <v>4068000000</v>
          </cell>
          <cell r="M137">
            <v>0.26430687665679087</v>
          </cell>
          <cell r="N137">
            <v>4068000000</v>
          </cell>
          <cell r="O137">
            <v>4068000000</v>
          </cell>
          <cell r="P137">
            <v>406800</v>
          </cell>
          <cell r="Q137">
            <v>2000000000</v>
          </cell>
          <cell r="R137">
            <v>0.1</v>
          </cell>
          <cell r="S137">
            <v>0</v>
          </cell>
          <cell r="T137">
            <v>1098360000</v>
          </cell>
          <cell r="U137">
            <v>488160000</v>
          </cell>
          <cell r="V137">
            <v>0</v>
          </cell>
          <cell r="W137">
            <v>488160000</v>
          </cell>
          <cell r="X137">
            <v>488160000</v>
          </cell>
          <cell r="Y137">
            <v>0</v>
          </cell>
          <cell r="Z137">
            <v>488160000</v>
          </cell>
          <cell r="AA137">
            <v>0</v>
          </cell>
          <cell r="AB137">
            <v>488160000</v>
          </cell>
          <cell r="AE137">
            <v>-488160000</v>
          </cell>
          <cell r="AF137">
            <v>-1</v>
          </cell>
          <cell r="AG137" t="str">
            <v>Bán vốn 2014</v>
          </cell>
          <cell r="AH137">
            <v>0</v>
          </cell>
          <cell r="AI137">
            <v>0</v>
          </cell>
          <cell r="AJ137">
            <v>0</v>
          </cell>
          <cell r="AK137">
            <v>0</v>
          </cell>
          <cell r="AL137">
            <v>0</v>
          </cell>
          <cell r="AM137" t="str">
            <v>Công ty không có kế hoạch đầu tư thêm</v>
          </cell>
          <cell r="AN137">
            <v>1</v>
          </cell>
          <cell r="AO137">
            <v>406800</v>
          </cell>
          <cell r="AP137">
            <v>15000</v>
          </cell>
          <cell r="AQ137">
            <v>10000</v>
          </cell>
          <cell r="AR137">
            <v>10000</v>
          </cell>
          <cell r="AS137">
            <v>4068000000</v>
          </cell>
          <cell r="AW137" t="str">
            <v>X</v>
          </cell>
          <cell r="AX137" t="str">
            <v>Bán hết</v>
          </cell>
          <cell r="AY137" t="str">
            <v>Không thuộc đối tượng nhà nước nắm giữ cổ phần nên bán hết</v>
          </cell>
          <cell r="AZ137">
            <v>1220400000</v>
          </cell>
          <cell r="BA137">
            <v>0</v>
          </cell>
        </row>
        <row r="138">
          <cell r="B138" t="str">
            <v>VLO02</v>
          </cell>
          <cell r="C138" t="str">
            <v>CTCP Vận tải Ô tô Vĩnh Long</v>
          </cell>
          <cell r="D138" t="str">
            <v>CNPN</v>
          </cell>
          <cell r="E138" t="str">
            <v>5BG</v>
          </cell>
          <cell r="F138" t="str">
            <v>Trần Thanh Thủy - Đặng Thị Mai Hương</v>
          </cell>
          <cell r="G138" t="str">
            <v>C</v>
          </cell>
          <cell r="K138">
            <v>4619300000</v>
          </cell>
          <cell r="L138">
            <v>3962200000</v>
          </cell>
          <cell r="M138">
            <v>0.8577490095901976</v>
          </cell>
          <cell r="N138">
            <v>3962200000</v>
          </cell>
          <cell r="O138">
            <v>3962200000</v>
          </cell>
          <cell r="P138">
            <v>39622</v>
          </cell>
          <cell r="Q138">
            <v>100000000</v>
          </cell>
          <cell r="R138">
            <v>0</v>
          </cell>
          <cell r="S138">
            <v>0</v>
          </cell>
          <cell r="T138">
            <v>23271041</v>
          </cell>
          <cell r="U138">
            <v>23271041</v>
          </cell>
          <cell r="V138">
            <v>0</v>
          </cell>
          <cell r="W138">
            <v>23271041</v>
          </cell>
          <cell r="X138">
            <v>42887450.4795099</v>
          </cell>
          <cell r="Y138">
            <v>0</v>
          </cell>
          <cell r="Z138">
            <v>42887450.4795099</v>
          </cell>
          <cell r="AA138">
            <v>0</v>
          </cell>
          <cell r="AB138">
            <v>42887450.4795099</v>
          </cell>
          <cell r="AE138">
            <v>19615959</v>
          </cell>
          <cell r="AF138">
            <v>0.8429343147992391</v>
          </cell>
          <cell r="AH138">
            <v>0</v>
          </cell>
          <cell r="AI138">
            <v>0</v>
          </cell>
          <cell r="AM138" t="str">
            <v>DN trong KH bán theo QĐ24</v>
          </cell>
          <cell r="AN138">
            <v>1</v>
          </cell>
          <cell r="AO138">
            <v>39622</v>
          </cell>
          <cell r="AP138">
            <v>0</v>
          </cell>
          <cell r="AQ138" t="e">
            <v>#REF!</v>
          </cell>
          <cell r="AR138">
            <v>10000</v>
          </cell>
          <cell r="AS138" t="e">
            <v>#REF!</v>
          </cell>
          <cell r="AX138" t="str">
            <v>Bán hết</v>
          </cell>
          <cell r="AY138" t="str">
            <v>DN vướng công nợ chưa triển khai</v>
          </cell>
          <cell r="AZ138">
            <v>0</v>
          </cell>
        </row>
        <row r="139">
          <cell r="B139" t="str">
            <v>CTH15</v>
          </cell>
          <cell r="C139" t="str">
            <v>CTCP Thương nghiệp tổng hợp Cần Thơ</v>
          </cell>
          <cell r="D139" t="str">
            <v>CNPN</v>
          </cell>
          <cell r="E139" t="str">
            <v>5BG</v>
          </cell>
          <cell r="F139" t="str">
            <v>Ngô Lê Quang Tín - Nguyễn Hạnh Bảo Phúc</v>
          </cell>
          <cell r="G139" t="str">
            <v>C</v>
          </cell>
          <cell r="K139">
            <v>20000000000</v>
          </cell>
          <cell r="L139">
            <v>3900000000</v>
          </cell>
          <cell r="M139">
            <v>0.195</v>
          </cell>
          <cell r="N139">
            <v>6507430000</v>
          </cell>
          <cell r="O139">
            <v>6507430000</v>
          </cell>
          <cell r="P139">
            <v>650743</v>
          </cell>
          <cell r="Q139">
            <v>5840000000</v>
          </cell>
          <cell r="R139">
            <v>-0.24</v>
          </cell>
          <cell r="S139">
            <v>507000000</v>
          </cell>
          <cell r="T139">
            <v>624000000</v>
          </cell>
          <cell r="U139">
            <v>624000000</v>
          </cell>
          <cell r="V139">
            <v>0</v>
          </cell>
          <cell r="W139">
            <v>624000000</v>
          </cell>
          <cell r="X139">
            <v>1106263100</v>
          </cell>
          <cell r="Y139">
            <v>0</v>
          </cell>
          <cell r="Z139">
            <v>1106263100</v>
          </cell>
          <cell r="AA139">
            <v>0</v>
          </cell>
          <cell r="AB139">
            <v>1106263100</v>
          </cell>
          <cell r="AE139">
            <v>211229000</v>
          </cell>
          <cell r="AF139">
            <v>0.3385080128205128</v>
          </cell>
          <cell r="AH139">
            <v>0</v>
          </cell>
          <cell r="AI139">
            <v>0</v>
          </cell>
          <cell r="AN139">
            <v>2</v>
          </cell>
          <cell r="AO139">
            <v>650743</v>
          </cell>
          <cell r="AP139">
            <v>0</v>
          </cell>
          <cell r="AQ139" t="e">
            <v>#REF!</v>
          </cell>
          <cell r="AR139">
            <v>10000</v>
          </cell>
          <cell r="AS139" t="e">
            <v>#REF!</v>
          </cell>
          <cell r="AX139" t="str">
            <v>Bán hết</v>
          </cell>
          <cell r="AY139" t="str">
            <v>Vướng công nợ</v>
          </cell>
          <cell r="AZ139">
            <v>0</v>
          </cell>
          <cell r="BA139">
            <v>0</v>
          </cell>
        </row>
        <row r="140">
          <cell r="B140" t="str">
            <v>CTH19</v>
          </cell>
          <cell r="C140" t="str">
            <v>CTCP Xây dựng và Phát triển Đô Thị Cần Thơ</v>
          </cell>
          <cell r="D140" t="str">
            <v>CNPN</v>
          </cell>
          <cell r="E140" t="str">
            <v>5BG</v>
          </cell>
          <cell r="F140" t="str">
            <v>Lưu Hoài Nam - Nguyễn Hạnh Bảo Phúc</v>
          </cell>
          <cell r="G140" t="str">
            <v>C</v>
          </cell>
          <cell r="K140">
            <v>8000000000</v>
          </cell>
          <cell r="L140">
            <v>3775000000</v>
          </cell>
          <cell r="M140">
            <v>0.471875</v>
          </cell>
          <cell r="N140">
            <v>3775000000</v>
          </cell>
          <cell r="O140">
            <v>3775000000</v>
          </cell>
          <cell r="P140">
            <v>377500</v>
          </cell>
          <cell r="Q140">
            <v>-4000000000</v>
          </cell>
          <cell r="R140">
            <v>-0.5</v>
          </cell>
          <cell r="S140">
            <v>0</v>
          </cell>
          <cell r="T140">
            <v>0</v>
          </cell>
          <cell r="U140">
            <v>0</v>
          </cell>
          <cell r="V140">
            <v>0</v>
          </cell>
          <cell r="W140">
            <v>0</v>
          </cell>
          <cell r="X140">
            <v>0</v>
          </cell>
          <cell r="Y140">
            <v>0</v>
          </cell>
          <cell r="Z140">
            <v>0</v>
          </cell>
          <cell r="AA140">
            <v>0</v>
          </cell>
          <cell r="AB140">
            <v>0</v>
          </cell>
          <cell r="AE140">
            <v>0</v>
          </cell>
          <cell r="AF140" t="e">
            <v>#DIV/0!</v>
          </cell>
          <cell r="AH140">
            <v>0</v>
          </cell>
          <cell r="AI140">
            <v>0</v>
          </cell>
          <cell r="AN140">
            <v>0</v>
          </cell>
          <cell r="AO140">
            <v>377500</v>
          </cell>
          <cell r="AP140">
            <v>0</v>
          </cell>
          <cell r="AQ140" t="e">
            <v>#REF!</v>
          </cell>
          <cell r="AR140">
            <v>10000</v>
          </cell>
          <cell r="AS140" t="e">
            <v>#REF!</v>
          </cell>
          <cell r="AY140" t="str">
            <v>Vướng công nợ lớn</v>
          </cell>
          <cell r="AZ140">
            <v>182587218.1249999</v>
          </cell>
          <cell r="BA140">
            <v>3775000000</v>
          </cell>
        </row>
        <row r="141">
          <cell r="B141" t="str">
            <v>BGT31</v>
          </cell>
          <cell r="C141" t="str">
            <v>CTCP Đầu tư và Xây dựng công trình 717</v>
          </cell>
          <cell r="D141" t="str">
            <v>CNPN</v>
          </cell>
          <cell r="E141" t="str">
            <v>5BG</v>
          </cell>
          <cell r="F141" t="str">
            <v>Trần Thanh Thủy - Đặng Thị Mai Hương</v>
          </cell>
          <cell r="G141" t="str">
            <v>C</v>
          </cell>
          <cell r="K141">
            <v>8897650000</v>
          </cell>
          <cell r="L141" t="str">
            <v>4.130.060.000</v>
          </cell>
          <cell r="M141">
            <v>0.4641742482565621</v>
          </cell>
          <cell r="N141">
            <v>3323729422</v>
          </cell>
          <cell r="O141">
            <v>3323729422</v>
          </cell>
          <cell r="P141">
            <v>413006</v>
          </cell>
          <cell r="Q141">
            <v>2100000000</v>
          </cell>
          <cell r="R141">
            <v>0.05</v>
          </cell>
          <cell r="S141">
            <v>367537850</v>
          </cell>
          <cell r="T141">
            <v>682029000</v>
          </cell>
          <cell r="U141">
            <v>682029000</v>
          </cell>
          <cell r="V141">
            <v>0</v>
          </cell>
          <cell r="W141">
            <v>682029000</v>
          </cell>
          <cell r="X141">
            <v>584860308.3677781</v>
          </cell>
          <cell r="Y141">
            <v>0</v>
          </cell>
          <cell r="Z141">
            <v>584860308.3677781</v>
          </cell>
          <cell r="AA141">
            <v>0</v>
          </cell>
          <cell r="AB141">
            <v>584860308.3677781</v>
          </cell>
          <cell r="AE141">
            <v>-97169000</v>
          </cell>
          <cell r="AF141">
            <v>-0.14247048146046576</v>
          </cell>
          <cell r="AG141" t="str">
            <v>Từ năm 2013, Công ty không được giao khoán hợp đồng từ Khu VII như trước mà phải thực hiện cơchế tham gia đấu thầu. Dự kiến lợi nhuận năm 2014 giảm so với kế hoạch.</v>
          </cell>
          <cell r="AH141">
            <v>0</v>
          </cell>
          <cell r="AI141">
            <v>0</v>
          </cell>
          <cell r="AM141" t="str">
            <v>DN không có dự án</v>
          </cell>
          <cell r="AO141">
            <v>0</v>
          </cell>
          <cell r="AP141">
            <v>0</v>
          </cell>
          <cell r="AQ141">
            <v>8047.654082507276</v>
          </cell>
          <cell r="AR141">
            <v>8047.650594593162</v>
          </cell>
          <cell r="AS141" t="e">
            <v>#REF!</v>
          </cell>
          <cell r="AY141" t="str">
            <v>DN thuộc diện giữ lại</v>
          </cell>
          <cell r="AZ141">
            <v>0</v>
          </cell>
        </row>
        <row r="142">
          <cell r="B142" t="str">
            <v>CMA02</v>
          </cell>
          <cell r="C142" t="str">
            <v>CTCP Dược Minh Hải</v>
          </cell>
          <cell r="D142" t="str">
            <v>CNPN</v>
          </cell>
          <cell r="E142" t="str">
            <v>5BG</v>
          </cell>
          <cell r="F142" t="str">
            <v>Nguyễn Tấn Tài</v>
          </cell>
          <cell r="G142" t="str">
            <v>C</v>
          </cell>
          <cell r="K142">
            <v>55000000000</v>
          </cell>
          <cell r="L142">
            <v>3300000000</v>
          </cell>
          <cell r="M142">
            <v>0.06</v>
          </cell>
          <cell r="N142">
            <v>3300000000</v>
          </cell>
          <cell r="O142">
            <v>3300000000</v>
          </cell>
          <cell r="P142">
            <v>330000</v>
          </cell>
          <cell r="Q142">
            <v>40000000</v>
          </cell>
          <cell r="R142">
            <v>0.05</v>
          </cell>
          <cell r="S142">
            <v>-23001000</v>
          </cell>
          <cell r="T142">
            <v>0</v>
          </cell>
          <cell r="U142">
            <v>0</v>
          </cell>
          <cell r="V142">
            <v>0</v>
          </cell>
          <cell r="W142">
            <v>0</v>
          </cell>
          <cell r="X142">
            <v>0</v>
          </cell>
          <cell r="Y142">
            <v>0</v>
          </cell>
          <cell r="Z142">
            <v>0</v>
          </cell>
          <cell r="AA142">
            <v>0</v>
          </cell>
          <cell r="AB142">
            <v>0</v>
          </cell>
          <cell r="AE142">
            <v>0</v>
          </cell>
          <cell r="AF142" t="e">
            <v>#DIV/0!</v>
          </cell>
          <cell r="AG142" t="str">
            <v>LNST rất thấp nên không chia cổ tức</v>
          </cell>
          <cell r="AN142">
            <v>0</v>
          </cell>
          <cell r="AO142">
            <v>330000</v>
          </cell>
          <cell r="AP142">
            <v>0</v>
          </cell>
          <cell r="AQ142" t="e">
            <v>#REF!</v>
          </cell>
          <cell r="AR142">
            <v>10000</v>
          </cell>
          <cell r="AS142" t="e">
            <v>#REF!</v>
          </cell>
          <cell r="AY142" t="str">
            <v>Công ty vướng công nợ lớn</v>
          </cell>
          <cell r="AZ142">
            <v>0</v>
          </cell>
        </row>
        <row r="143">
          <cell r="B143" t="str">
            <v>AGI02</v>
          </cell>
          <cell r="C143" t="str">
            <v>CTCP Dược phẩm Agimexpharm</v>
          </cell>
          <cell r="D143" t="str">
            <v>CNPN</v>
          </cell>
          <cell r="E143" t="str">
            <v>5BG</v>
          </cell>
          <cell r="F143" t="str">
            <v>Đào Quý Phúc - Nguyễn Hạnh Bảo Phúc</v>
          </cell>
          <cell r="G143" t="str">
            <v>C</v>
          </cell>
          <cell r="K143">
            <v>26399600000</v>
          </cell>
          <cell r="L143">
            <v>3168000000</v>
          </cell>
          <cell r="M143">
            <v>0.12000181820936681</v>
          </cell>
          <cell r="N143">
            <v>3168000000</v>
          </cell>
          <cell r="O143">
            <v>4260420000</v>
          </cell>
          <cell r="P143">
            <v>316800</v>
          </cell>
          <cell r="Q143">
            <v>6900000000</v>
          </cell>
          <cell r="R143">
            <v>0.05</v>
          </cell>
          <cell r="S143">
            <v>132000000</v>
          </cell>
          <cell r="T143">
            <v>475200000</v>
          </cell>
          <cell r="U143">
            <v>475200000</v>
          </cell>
          <cell r="V143">
            <v>0</v>
          </cell>
          <cell r="W143">
            <v>475200000</v>
          </cell>
          <cell r="X143">
            <v>0</v>
          </cell>
          <cell r="Y143">
            <v>475200000</v>
          </cell>
          <cell r="Z143">
            <v>475200000</v>
          </cell>
          <cell r="AA143">
            <v>0</v>
          </cell>
          <cell r="AB143">
            <v>475200000</v>
          </cell>
          <cell r="AE143">
            <v>-475200000</v>
          </cell>
          <cell r="AF143">
            <v>-1</v>
          </cell>
          <cell r="AG143" t="str">
            <v>Bán vốn 2014</v>
          </cell>
          <cell r="AN143">
            <v>1</v>
          </cell>
          <cell r="AO143">
            <v>316800</v>
          </cell>
          <cell r="AP143">
            <v>24000</v>
          </cell>
          <cell r="AQ143">
            <v>10000</v>
          </cell>
          <cell r="AR143">
            <v>13448.295454545454</v>
          </cell>
          <cell r="AS143">
            <v>4260420000</v>
          </cell>
          <cell r="AT143">
            <v>3550350000</v>
          </cell>
          <cell r="AU143">
            <v>7392000000</v>
          </cell>
          <cell r="AV143">
            <v>3841650000</v>
          </cell>
          <cell r="AY143" t="str">
            <v>Vướng công nợ </v>
          </cell>
          <cell r="AZ143">
            <v>0</v>
          </cell>
        </row>
        <row r="144">
          <cell r="B144" t="str">
            <v>BLU08</v>
          </cell>
          <cell r="C144" t="str">
            <v>CTCP Du lịch Bạc Liêu</v>
          </cell>
          <cell r="D144" t="str">
            <v>CNPN</v>
          </cell>
          <cell r="E144" t="str">
            <v>5BG</v>
          </cell>
          <cell r="F144" t="str">
            <v>Lưu Hoài Nam - Nguyễn Hạnh Bảo Phúc</v>
          </cell>
          <cell r="G144" t="str">
            <v>C</v>
          </cell>
          <cell r="K144">
            <v>20000000000</v>
          </cell>
          <cell r="L144">
            <v>3081966000</v>
          </cell>
          <cell r="M144">
            <v>0.1540983</v>
          </cell>
          <cell r="N144">
            <v>3174420000</v>
          </cell>
          <cell r="O144">
            <v>3174420000</v>
          </cell>
          <cell r="P144">
            <v>308196</v>
          </cell>
          <cell r="Q144">
            <v>-600000000</v>
          </cell>
          <cell r="R144">
            <v>0</v>
          </cell>
          <cell r="S144">
            <v>211154326</v>
          </cell>
          <cell r="T144">
            <v>0</v>
          </cell>
          <cell r="U144">
            <v>0</v>
          </cell>
          <cell r="V144">
            <v>0</v>
          </cell>
          <cell r="W144">
            <v>0</v>
          </cell>
          <cell r="X144">
            <v>0</v>
          </cell>
          <cell r="Z144">
            <v>0</v>
          </cell>
          <cell r="AB144">
            <v>0</v>
          </cell>
          <cell r="AE144">
            <v>0</v>
          </cell>
          <cell r="AF144" t="e">
            <v>#DIV/0!</v>
          </cell>
          <cell r="AG144" t="str">
            <v>DN thua trong 2013. Không chia cổ tức.</v>
          </cell>
          <cell r="AI144">
            <v>0</v>
          </cell>
          <cell r="AK144">
            <v>0</v>
          </cell>
          <cell r="AM144" t="str">
            <v>DN không có KH tăng vốn</v>
          </cell>
          <cell r="AN144">
            <v>2</v>
          </cell>
          <cell r="AO144">
            <v>308196</v>
          </cell>
          <cell r="AP144">
            <v>0</v>
          </cell>
          <cell r="AQ144" t="e">
            <v>#REF!</v>
          </cell>
          <cell r="AR144">
            <v>10300.003893626134</v>
          </cell>
          <cell r="AS144" t="e">
            <v>#REF!</v>
          </cell>
          <cell r="AX144" t="str">
            <v>Bán cả lô</v>
          </cell>
          <cell r="AY144" t="str">
            <v>- Tỷ lệ SCIC nhỏ nên đề xuất bán cả lô. 
- Bán 2013 không thành công. Bán năm 2014 dự kiến không thành công</v>
          </cell>
          <cell r="AZ144">
            <v>0</v>
          </cell>
        </row>
        <row r="145">
          <cell r="B145" t="str">
            <v>LAN04</v>
          </cell>
          <cell r="C145" t="str">
            <v>CTCP Sách và Dịch vụ Văn Hóa Long An</v>
          </cell>
          <cell r="D145" t="str">
            <v>CNPN</v>
          </cell>
          <cell r="E145" t="str">
            <v>5BG</v>
          </cell>
          <cell r="F145" t="str">
            <v>Nguyễn Hoàng Tuấn</v>
          </cell>
          <cell r="G145" t="str">
            <v>C</v>
          </cell>
          <cell r="K145">
            <v>12719100000</v>
          </cell>
          <cell r="L145">
            <v>3000000000</v>
          </cell>
          <cell r="M145">
            <v>0.23586574521782203</v>
          </cell>
          <cell r="N145">
            <v>3656000000</v>
          </cell>
          <cell r="O145">
            <v>3656000000</v>
          </cell>
          <cell r="P145">
            <v>300000</v>
          </cell>
          <cell r="Q145">
            <v>2000000000</v>
          </cell>
          <cell r="R145">
            <v>-0.67</v>
          </cell>
          <cell r="S145">
            <v>0</v>
          </cell>
          <cell r="T145">
            <v>720000000</v>
          </cell>
          <cell r="U145">
            <v>720000000</v>
          </cell>
          <cell r="V145">
            <v>0</v>
          </cell>
          <cell r="W145">
            <v>720000000</v>
          </cell>
          <cell r="X145">
            <v>0</v>
          </cell>
          <cell r="Y145">
            <v>0</v>
          </cell>
          <cell r="Z145">
            <v>0</v>
          </cell>
          <cell r="AA145">
            <v>0</v>
          </cell>
          <cell r="AB145">
            <v>0</v>
          </cell>
          <cell r="AE145">
            <v>-720000000</v>
          </cell>
          <cell r="AF145">
            <v>-1</v>
          </cell>
          <cell r="AG145" t="str">
            <v>Không có KH cổ tức 2014 do đã tạm ứng hết trong năm 2013. LNST năm 2014 ước giảm 67% so với năm 2013 nên dự kiến không có tạm ứng cổ tức.</v>
          </cell>
          <cell r="AH145">
            <v>0</v>
          </cell>
          <cell r="AN145">
            <v>3</v>
          </cell>
          <cell r="AO145">
            <v>300000</v>
          </cell>
          <cell r="AP145">
            <v>0</v>
          </cell>
          <cell r="AQ145" t="e">
            <v>#REF!</v>
          </cell>
          <cell r="AR145">
            <v>12186.666666666666</v>
          </cell>
          <cell r="AS145" t="e">
            <v>#REF!</v>
          </cell>
          <cell r="AX145" t="str">
            <v>bán cả lô</v>
          </cell>
          <cell r="AY145" t="str">
            <v>Do tỷ lệ sở hữu vốn SCIC thấp, không có NĐT quan tâm</v>
          </cell>
          <cell r="AZ145">
            <v>548100272.8966672</v>
          </cell>
          <cell r="BA145">
            <v>0</v>
          </cell>
        </row>
        <row r="146">
          <cell r="B146" t="str">
            <v>VLO10</v>
          </cell>
          <cell r="C146" t="str">
            <v>CTCP Xây dựng và Phát triển nông thôn Vĩnh Long</v>
          </cell>
          <cell r="D146" t="str">
            <v>CNPN</v>
          </cell>
          <cell r="E146" t="str">
            <v>5BG</v>
          </cell>
          <cell r="F146" t="str">
            <v>Trần Thanh Thủy - Đặng Thị Mai Hương</v>
          </cell>
          <cell r="G146" t="str">
            <v>C</v>
          </cell>
          <cell r="K146">
            <v>10000000000</v>
          </cell>
          <cell r="L146">
            <v>3000000000</v>
          </cell>
          <cell r="M146">
            <v>0.3</v>
          </cell>
          <cell r="N146">
            <v>3000000000</v>
          </cell>
          <cell r="O146">
            <v>3000000000</v>
          </cell>
          <cell r="P146">
            <v>300000</v>
          </cell>
          <cell r="Q146">
            <v>1800000000</v>
          </cell>
          <cell r="R146">
            <v>0.02</v>
          </cell>
          <cell r="S146">
            <v>0</v>
          </cell>
          <cell r="T146">
            <v>323400000</v>
          </cell>
          <cell r="U146">
            <v>323400000</v>
          </cell>
          <cell r="V146">
            <v>0</v>
          </cell>
          <cell r="W146">
            <v>323400000</v>
          </cell>
          <cell r="X146">
            <v>432000000</v>
          </cell>
          <cell r="Y146">
            <v>0</v>
          </cell>
          <cell r="Z146">
            <v>432000000</v>
          </cell>
          <cell r="AA146">
            <v>0</v>
          </cell>
          <cell r="AB146">
            <v>432000000</v>
          </cell>
          <cell r="AE146">
            <v>-323400000</v>
          </cell>
          <cell r="AF146">
            <v>-1</v>
          </cell>
          <cell r="AG146" t="str">
            <v>Bán vốn 2014</v>
          </cell>
          <cell r="AH146">
            <v>0</v>
          </cell>
          <cell r="AI146">
            <v>0</v>
          </cell>
          <cell r="AM146" t="str">
            <v>DN trong KH bán theo QĐ24</v>
          </cell>
          <cell r="AN146">
            <v>0</v>
          </cell>
          <cell r="AO146">
            <v>300000</v>
          </cell>
          <cell r="AP146">
            <v>11690</v>
          </cell>
          <cell r="AQ146">
            <v>10000</v>
          </cell>
          <cell r="AR146">
            <v>10000</v>
          </cell>
          <cell r="AS146">
            <v>3000000000</v>
          </cell>
          <cell r="AT146">
            <v>3000000000</v>
          </cell>
          <cell r="AU146">
            <v>3507000000</v>
          </cell>
          <cell r="AV146">
            <v>507000000</v>
          </cell>
          <cell r="AX146" t="str">
            <v>Bán hết</v>
          </cell>
          <cell r="AY146" t="str">
            <v>UBND tỉnh chưa thống nhất bán vốn</v>
          </cell>
          <cell r="AZ146">
            <v>0</v>
          </cell>
        </row>
        <row r="147">
          <cell r="B147" t="str">
            <v>VLO06</v>
          </cell>
          <cell r="C147" t="str">
            <v>CTCP Xây dựng Vĩnh Long</v>
          </cell>
          <cell r="D147" t="str">
            <v>CNPN</v>
          </cell>
          <cell r="E147" t="str">
            <v>5BG</v>
          </cell>
          <cell r="F147" t="str">
            <v>Trần Thanh Thủy - Đặng Thị Mai Hương</v>
          </cell>
          <cell r="G147" t="str">
            <v>C</v>
          </cell>
          <cell r="K147">
            <v>6297200000</v>
          </cell>
          <cell r="L147" t="str">
            <v>3.406.000.000</v>
          </cell>
          <cell r="M147">
            <v>0.5408753096614368</v>
          </cell>
          <cell r="N147">
            <v>2620000000</v>
          </cell>
          <cell r="O147">
            <v>2620000000</v>
          </cell>
          <cell r="P147">
            <v>34060</v>
          </cell>
          <cell r="Q147">
            <v>13013000</v>
          </cell>
          <cell r="R147">
            <v>0</v>
          </cell>
          <cell r="S147">
            <v>183846064</v>
          </cell>
          <cell r="T147">
            <v>0</v>
          </cell>
          <cell r="U147">
            <v>0</v>
          </cell>
          <cell r="V147">
            <v>0</v>
          </cell>
          <cell r="W147">
            <v>0</v>
          </cell>
          <cell r="X147">
            <v>0</v>
          </cell>
          <cell r="Y147">
            <v>0</v>
          </cell>
          <cell r="Z147">
            <v>0</v>
          </cell>
          <cell r="AA147">
            <v>0</v>
          </cell>
          <cell r="AB147">
            <v>0</v>
          </cell>
          <cell r="AE147">
            <v>0</v>
          </cell>
          <cell r="AF147" t="e">
            <v>#DIV/0!</v>
          </cell>
          <cell r="AG147" t="str">
            <v>Mảng thị trường thi công công trình ngân sách vốn nhỏ của Công ty ngày càng thu hẹp do ảnh hưởng của NQ 11. Công ty đang dần ổn định sau tái cơ cấu bộ máy nhân sự tại ĐHCĐ năm 2013. Dự đoán, năm 2014, Công ty hòa vốn. </v>
          </cell>
          <cell r="AH147">
            <v>0</v>
          </cell>
          <cell r="AI147">
            <v>0</v>
          </cell>
          <cell r="AJ147">
            <v>0</v>
          </cell>
          <cell r="AK147">
            <v>0</v>
          </cell>
          <cell r="AL147">
            <v>0</v>
          </cell>
          <cell r="AM147" t="str">
            <v>DN trong KH bán theo QĐ24</v>
          </cell>
          <cell r="AN147">
            <v>0</v>
          </cell>
          <cell r="AO147">
            <v>34060</v>
          </cell>
          <cell r="AP147">
            <v>0</v>
          </cell>
          <cell r="AQ147" t="e">
            <v>#REF!</v>
          </cell>
          <cell r="AR147">
            <v>10000</v>
          </cell>
          <cell r="AS147" t="e">
            <v>#REF!</v>
          </cell>
          <cell r="AX147" t="str">
            <v>Bán hết</v>
          </cell>
          <cell r="AY147" t="str">
            <v>DN vướng công nợ chưa triển khai</v>
          </cell>
          <cell r="AZ147">
            <v>0</v>
          </cell>
        </row>
        <row r="148">
          <cell r="B148" t="str">
            <v>LAN05</v>
          </cell>
          <cell r="C148" t="str">
            <v>CTCP Sách và Thiết bị Trường Học Long An</v>
          </cell>
          <cell r="D148" t="str">
            <v>CNPN</v>
          </cell>
          <cell r="E148" t="str">
            <v>5BG</v>
          </cell>
          <cell r="F148" t="str">
            <v>Nguyễn Tấn Tài</v>
          </cell>
          <cell r="G148" t="str">
            <v>C</v>
          </cell>
          <cell r="K148">
            <v>11000000000</v>
          </cell>
          <cell r="L148">
            <v>2520100000</v>
          </cell>
          <cell r="M148">
            <v>0.2291</v>
          </cell>
          <cell r="N148">
            <v>2520100000</v>
          </cell>
          <cell r="O148">
            <v>2520000000</v>
          </cell>
          <cell r="P148">
            <v>252010</v>
          </cell>
          <cell r="Q148">
            <v>1700000000</v>
          </cell>
          <cell r="R148">
            <v>0.05</v>
          </cell>
          <cell r="S148">
            <v>378000000</v>
          </cell>
          <cell r="T148">
            <v>378000000</v>
          </cell>
          <cell r="U148">
            <v>378000000</v>
          </cell>
          <cell r="V148">
            <v>0</v>
          </cell>
          <cell r="W148">
            <v>378000000</v>
          </cell>
          <cell r="X148">
            <v>378000000</v>
          </cell>
          <cell r="Y148">
            <v>0</v>
          </cell>
          <cell r="Z148">
            <v>378000000</v>
          </cell>
          <cell r="AA148">
            <v>0</v>
          </cell>
          <cell r="AB148">
            <v>378000000</v>
          </cell>
          <cell r="AE148">
            <v>0</v>
          </cell>
          <cell r="AF148">
            <v>0</v>
          </cell>
          <cell r="AH148">
            <v>0</v>
          </cell>
          <cell r="AN148">
            <v>3</v>
          </cell>
          <cell r="AO148">
            <v>252010</v>
          </cell>
          <cell r="AP148">
            <v>0</v>
          </cell>
          <cell r="AQ148" t="e">
            <v>#REF!</v>
          </cell>
          <cell r="AR148">
            <v>10000</v>
          </cell>
          <cell r="AS148" t="e">
            <v>#REF!</v>
          </cell>
          <cell r="AY148" t="str">
            <v>Tạm dừng bán vốn do giá GD thấp hơn GTSS. Đợi thị trường hồi phục sẽ triển khai</v>
          </cell>
          <cell r="AZ148">
            <v>378000000</v>
          </cell>
          <cell r="BA148">
            <v>0</v>
          </cell>
        </row>
        <row r="149">
          <cell r="B149" t="str">
            <v>STR02</v>
          </cell>
          <cell r="C149" t="str">
            <v>CTCP Xây dựng Giao thông Sóc Trăng</v>
          </cell>
          <cell r="D149" t="str">
            <v>CNPN</v>
          </cell>
          <cell r="E149" t="str">
            <v>5BG</v>
          </cell>
          <cell r="F149" t="str">
            <v>Trần Thanh Thủy - Nguyễn Ngọc Vũ Chương</v>
          </cell>
          <cell r="G149" t="str">
            <v>C</v>
          </cell>
          <cell r="K149">
            <v>6000000000</v>
          </cell>
          <cell r="L149">
            <v>2400100000</v>
          </cell>
          <cell r="M149">
            <v>0.4000166666666667</v>
          </cell>
          <cell r="N149">
            <v>2080100000</v>
          </cell>
          <cell r="O149">
            <v>2080100000</v>
          </cell>
          <cell r="P149">
            <v>24000</v>
          </cell>
          <cell r="Q149">
            <v>500000000</v>
          </cell>
          <cell r="R149">
            <v>0.05</v>
          </cell>
          <cell r="S149">
            <v>110404600</v>
          </cell>
          <cell r="T149">
            <v>108484520</v>
          </cell>
          <cell r="U149">
            <v>108480000</v>
          </cell>
          <cell r="V149">
            <v>0</v>
          </cell>
          <cell r="W149">
            <v>108480000</v>
          </cell>
          <cell r="X149">
            <v>108000000</v>
          </cell>
          <cell r="Z149">
            <v>108000000</v>
          </cell>
          <cell r="AB149">
            <v>108000000</v>
          </cell>
          <cell r="AE149">
            <v>-480000</v>
          </cell>
          <cell r="AF149">
            <v>-0.004424778761061947</v>
          </cell>
          <cell r="AH149" t="str">
            <v>không có</v>
          </cell>
          <cell r="AN149">
            <v>3</v>
          </cell>
          <cell r="AO149">
            <v>24000</v>
          </cell>
          <cell r="AP149">
            <v>0</v>
          </cell>
          <cell r="AQ149" t="e">
            <v>#REF!</v>
          </cell>
          <cell r="AR149">
            <v>8666.722219907504</v>
          </cell>
          <cell r="AS149" t="e">
            <v>#REF!</v>
          </cell>
          <cell r="AY149" t="str">
            <v>LĐTCT cho dừng bán vì bán nhiều lần không thành công</v>
          </cell>
          <cell r="AZ149">
            <v>0</v>
          </cell>
          <cell r="BA149">
            <v>0</v>
          </cell>
        </row>
        <row r="150">
          <cell r="B150" t="str">
            <v>AGI05</v>
          </cell>
          <cell r="C150" t="str">
            <v>CTCP Tư vấn xây dựng An Giang</v>
          </cell>
          <cell r="D150" t="str">
            <v>CNPN</v>
          </cell>
          <cell r="E150" t="str">
            <v>5BG</v>
          </cell>
          <cell r="F150" t="str">
            <v>Đào Quý Phúc - Nguyễn Hạnh Bảo Phúc</v>
          </cell>
          <cell r="G150" t="str">
            <v>C</v>
          </cell>
          <cell r="K150">
            <v>3356350000</v>
          </cell>
          <cell r="L150">
            <v>2279150000</v>
          </cell>
          <cell r="M150">
            <v>0.6790561175086031</v>
          </cell>
          <cell r="N150">
            <v>2279150000</v>
          </cell>
          <cell r="O150">
            <v>2279150000</v>
          </cell>
          <cell r="P150">
            <v>22791.5</v>
          </cell>
          <cell r="Q150">
            <v>150000000</v>
          </cell>
          <cell r="R150">
            <v>0.05</v>
          </cell>
          <cell r="S150">
            <v>0</v>
          </cell>
          <cell r="T150">
            <v>0</v>
          </cell>
          <cell r="U150">
            <v>0</v>
          </cell>
          <cell r="V150">
            <v>0</v>
          </cell>
          <cell r="W150">
            <v>0</v>
          </cell>
          <cell r="X150">
            <v>0</v>
          </cell>
          <cell r="Y150">
            <v>0</v>
          </cell>
          <cell r="Z150">
            <v>0</v>
          </cell>
          <cell r="AA150">
            <v>0</v>
          </cell>
          <cell r="AB150">
            <v>0</v>
          </cell>
          <cell r="AE150">
            <v>0</v>
          </cell>
          <cell r="AF150" t="e">
            <v>#DIV/0!</v>
          </cell>
          <cell r="AG150" t="str">
            <v>Bù lỗ các năm trước</v>
          </cell>
          <cell r="AN150">
            <v>0</v>
          </cell>
          <cell r="AO150">
            <v>22791.5</v>
          </cell>
          <cell r="AP150">
            <v>0</v>
          </cell>
          <cell r="AQ150" t="e">
            <v>#REF!</v>
          </cell>
          <cell r="AR150">
            <v>10000</v>
          </cell>
          <cell r="AS150" t="e">
            <v>#REF!</v>
          </cell>
          <cell r="AY150" t="str">
            <v>Vướng công nợ</v>
          </cell>
          <cell r="AZ150">
            <v>774155973.1849779</v>
          </cell>
          <cell r="BA150">
            <v>315959956</v>
          </cell>
        </row>
        <row r="151">
          <cell r="B151" t="str">
            <v>LAN02</v>
          </cell>
          <cell r="C151" t="str">
            <v>CTCP Vận Tải Long An</v>
          </cell>
          <cell r="D151" t="str">
            <v>CNPN</v>
          </cell>
          <cell r="E151" t="str">
            <v>5BG</v>
          </cell>
          <cell r="F151" t="str">
            <v>Nguyễn Hoàng Tuấn</v>
          </cell>
          <cell r="G151" t="str">
            <v>C</v>
          </cell>
          <cell r="K151">
            <v>5912000000</v>
          </cell>
          <cell r="L151">
            <v>2168400000</v>
          </cell>
          <cell r="M151">
            <v>0.36677943166441135</v>
          </cell>
          <cell r="N151">
            <v>2168400000</v>
          </cell>
          <cell r="O151">
            <v>2168400000</v>
          </cell>
          <cell r="P151">
            <v>21684</v>
          </cell>
          <cell r="Q151">
            <v>100000000</v>
          </cell>
          <cell r="R151">
            <v>0</v>
          </cell>
          <cell r="S151">
            <v>0</v>
          </cell>
          <cell r="T151">
            <v>0</v>
          </cell>
          <cell r="U151">
            <v>0</v>
          </cell>
          <cell r="V151">
            <v>0</v>
          </cell>
          <cell r="W151">
            <v>0</v>
          </cell>
          <cell r="X151">
            <v>0</v>
          </cell>
          <cell r="Y151">
            <v>0</v>
          </cell>
          <cell r="Z151">
            <v>0</v>
          </cell>
          <cell r="AA151">
            <v>0</v>
          </cell>
          <cell r="AB151">
            <v>0</v>
          </cell>
          <cell r="AE151">
            <v>0</v>
          </cell>
          <cell r="AF151" t="e">
            <v>#DIV/0!</v>
          </cell>
          <cell r="AG151" t="str">
            <v>bù lỗ lũy kế </v>
          </cell>
          <cell r="AH151">
            <v>0</v>
          </cell>
          <cell r="AN151">
            <v>0</v>
          </cell>
          <cell r="AO151">
            <v>21684</v>
          </cell>
          <cell r="AP151">
            <v>0</v>
          </cell>
          <cell r="AQ151" t="e">
            <v>#REF!</v>
          </cell>
          <cell r="AR151">
            <v>10000</v>
          </cell>
          <cell r="AS151" t="e">
            <v>#REF!</v>
          </cell>
          <cell r="AY151" t="str">
            <v>Tạm dừng bán vốn do vướng công nợ</v>
          </cell>
          <cell r="AZ151">
            <v>540532898.1856534</v>
          </cell>
          <cell r="BA151">
            <v>864217409</v>
          </cell>
        </row>
        <row r="152">
          <cell r="B152" t="str">
            <v>CMA14</v>
          </cell>
          <cell r="C152" t="str">
            <v>CTCP Minh Hải</v>
          </cell>
          <cell r="D152" t="str">
            <v>CNPN</v>
          </cell>
          <cell r="E152" t="str">
            <v>5BG</v>
          </cell>
          <cell r="F152" t="str">
            <v>Nguyễn Tấn Tài</v>
          </cell>
          <cell r="G152" t="str">
            <v>C</v>
          </cell>
          <cell r="K152">
            <v>2713500000</v>
          </cell>
          <cell r="L152">
            <v>2019600000</v>
          </cell>
          <cell r="M152">
            <v>0.7442786069651741</v>
          </cell>
          <cell r="N152">
            <v>2019600000</v>
          </cell>
          <cell r="O152">
            <v>2019600000</v>
          </cell>
          <cell r="P152">
            <v>20196</v>
          </cell>
          <cell r="Q152">
            <v>150000000</v>
          </cell>
          <cell r="R152">
            <v>0</v>
          </cell>
          <cell r="S152">
            <v>0</v>
          </cell>
          <cell r="T152">
            <v>0</v>
          </cell>
          <cell r="U152">
            <v>0</v>
          </cell>
          <cell r="V152">
            <v>0</v>
          </cell>
          <cell r="W152">
            <v>0</v>
          </cell>
          <cell r="X152">
            <v>0</v>
          </cell>
          <cell r="Y152">
            <v>0</v>
          </cell>
          <cell r="Z152">
            <v>0</v>
          </cell>
          <cell r="AA152">
            <v>0</v>
          </cell>
          <cell r="AB152">
            <v>0</v>
          </cell>
          <cell r="AE152">
            <v>0</v>
          </cell>
          <cell r="AF152" t="e">
            <v>#DIV/0!</v>
          </cell>
          <cell r="AG152" t="str">
            <v>Công ty lỗ âm vốn CSH</v>
          </cell>
          <cell r="AN152">
            <v>0</v>
          </cell>
          <cell r="AO152">
            <v>20196</v>
          </cell>
          <cell r="AP152">
            <v>0</v>
          </cell>
          <cell r="AQ152" t="e">
            <v>#REF!</v>
          </cell>
          <cell r="AR152">
            <v>10000</v>
          </cell>
          <cell r="AS152" t="e">
            <v>#REF!</v>
          </cell>
          <cell r="AY152" t="str">
            <v>Chờ cơ chế giảm giá khởi điểm, công ty lỗ âm VCSH</v>
          </cell>
          <cell r="AZ152">
            <v>2019600000</v>
          </cell>
          <cell r="BA152">
            <v>2019600000</v>
          </cell>
        </row>
        <row r="153">
          <cell r="B153" t="str">
            <v>BDU06</v>
          </cell>
          <cell r="C153" t="str">
            <v>CTCP Xây dựng Giao thông thủy lợi Bình Dương</v>
          </cell>
          <cell r="D153" t="str">
            <v>CNPN</v>
          </cell>
          <cell r="E153" t="str">
            <v>5BG</v>
          </cell>
          <cell r="F153" t="str">
            <v>Trần Thanh Thủy</v>
          </cell>
          <cell r="G153" t="str">
            <v>C</v>
          </cell>
          <cell r="K153">
            <v>6000000000</v>
          </cell>
          <cell r="L153">
            <v>1800000000</v>
          </cell>
          <cell r="M153">
            <v>0.3</v>
          </cell>
          <cell r="N153">
            <v>1800000000</v>
          </cell>
          <cell r="O153">
            <v>1800000000</v>
          </cell>
          <cell r="P153">
            <v>180000</v>
          </cell>
          <cell r="Q153">
            <v>1687500000</v>
          </cell>
          <cell r="R153">
            <v>0</v>
          </cell>
          <cell r="S153">
            <v>1080000000</v>
          </cell>
          <cell r="T153">
            <v>630000000</v>
          </cell>
          <cell r="U153">
            <v>0</v>
          </cell>
          <cell r="V153">
            <v>0</v>
          </cell>
          <cell r="W153">
            <v>0</v>
          </cell>
          <cell r="X153">
            <v>0</v>
          </cell>
          <cell r="Y153">
            <v>0</v>
          </cell>
          <cell r="Z153">
            <v>0</v>
          </cell>
          <cell r="AA153">
            <v>0</v>
          </cell>
          <cell r="AB153">
            <v>0</v>
          </cell>
          <cell r="AE153">
            <v>0</v>
          </cell>
          <cell r="AF153" t="e">
            <v>#DIV/0!</v>
          </cell>
          <cell r="AG153" t="str">
            <v>DN khó khăn về dòng tiền, không có khả năng chi cổ tức</v>
          </cell>
          <cell r="AH153">
            <v>0</v>
          </cell>
          <cell r="AI153">
            <v>0</v>
          </cell>
          <cell r="AK153">
            <v>0</v>
          </cell>
          <cell r="AM153" t="str">
            <v>DN chưa có kế hoạch tăng VĐL</v>
          </cell>
          <cell r="AN153">
            <v>3</v>
          </cell>
          <cell r="AO153">
            <v>180000</v>
          </cell>
          <cell r="AP153">
            <v>0</v>
          </cell>
          <cell r="AQ153" t="e">
            <v>#REF!</v>
          </cell>
          <cell r="AR153">
            <v>10000</v>
          </cell>
          <cell r="AS153" t="e">
            <v>#REF!</v>
          </cell>
          <cell r="AY153" t="str">
            <v>DN còn nợ cổ tức từ 2011 (1,7 tỷ) nên tạm dừng bán vốn</v>
          </cell>
          <cell r="AZ153">
            <v>0</v>
          </cell>
          <cell r="BA153">
            <v>0</v>
          </cell>
        </row>
        <row r="154">
          <cell r="B154" t="str">
            <v>LAN03</v>
          </cell>
          <cell r="C154" t="str">
            <v>CTCP Xây dựng Thủy Lợi Long An</v>
          </cell>
          <cell r="D154" t="str">
            <v>CNPN</v>
          </cell>
          <cell r="E154" t="str">
            <v>5BG</v>
          </cell>
          <cell r="F154" t="str">
            <v>Nguyễn Tấn Tài</v>
          </cell>
          <cell r="G154" t="str">
            <v>C</v>
          </cell>
          <cell r="K154">
            <v>2889100000</v>
          </cell>
          <cell r="L154">
            <v>1650000000</v>
          </cell>
          <cell r="M154">
            <v>0.5711121110380395</v>
          </cell>
          <cell r="N154">
            <v>1650000000</v>
          </cell>
          <cell r="O154">
            <v>1650000000</v>
          </cell>
          <cell r="P154">
            <v>16500</v>
          </cell>
          <cell r="Q154">
            <v>670000000</v>
          </cell>
          <cell r="R154">
            <v>0.05</v>
          </cell>
          <cell r="S154">
            <v>264000000</v>
          </cell>
          <cell r="T154">
            <v>264000000</v>
          </cell>
          <cell r="U154">
            <v>264000000</v>
          </cell>
          <cell r="V154">
            <v>0</v>
          </cell>
          <cell r="W154">
            <v>264000000</v>
          </cell>
          <cell r="X154">
            <v>214000000</v>
          </cell>
          <cell r="Y154">
            <v>0</v>
          </cell>
          <cell r="Z154">
            <v>214000000</v>
          </cell>
          <cell r="AA154">
            <v>0</v>
          </cell>
          <cell r="AB154">
            <v>214000000</v>
          </cell>
          <cell r="AE154">
            <v>-50000000</v>
          </cell>
          <cell r="AF154">
            <v>-0.1893939393939394</v>
          </cell>
          <cell r="AG154" t="str">
            <v>Cổ tức 2013 là 13% (đã được cổ đông thông qua bằng hình thức văn bản điều chỉnh KH 2013) </v>
          </cell>
          <cell r="AH154">
            <v>0</v>
          </cell>
          <cell r="AN154">
            <v>1</v>
          </cell>
          <cell r="AO154">
            <v>0</v>
          </cell>
          <cell r="AP154">
            <v>0</v>
          </cell>
          <cell r="AQ154" t="e">
            <v>#REF!</v>
          </cell>
          <cell r="AR154">
            <v>10000</v>
          </cell>
          <cell r="AS154" t="e">
            <v>#REF!</v>
          </cell>
          <cell r="AZ154">
            <v>0</v>
          </cell>
          <cell r="BA154">
            <v>0</v>
          </cell>
        </row>
        <row r="155">
          <cell r="B155" t="str">
            <v>VLO09</v>
          </cell>
          <cell r="C155" t="str">
            <v>CTCP Đầu tư xây dựng Cửu Long</v>
          </cell>
          <cell r="D155" t="str">
            <v>CNPN</v>
          </cell>
          <cell r="E155" t="str">
            <v>5BG</v>
          </cell>
          <cell r="F155" t="str">
            <v>Trần Thanh Thủy - Đặng Thị Mai Hương</v>
          </cell>
          <cell r="G155" t="str">
            <v>C</v>
          </cell>
          <cell r="K155">
            <v>18000000000</v>
          </cell>
          <cell r="L155">
            <v>1800000000</v>
          </cell>
          <cell r="M155">
            <v>0.1</v>
          </cell>
          <cell r="N155">
            <v>1800000000</v>
          </cell>
          <cell r="O155">
            <v>1600000000</v>
          </cell>
          <cell r="P155">
            <v>180000</v>
          </cell>
          <cell r="Q155">
            <v>80000000</v>
          </cell>
          <cell r="R155">
            <v>0</v>
          </cell>
          <cell r="S155">
            <v>0</v>
          </cell>
          <cell r="T155">
            <v>11945159</v>
          </cell>
          <cell r="U155">
            <v>0</v>
          </cell>
          <cell r="V155">
            <v>0</v>
          </cell>
          <cell r="W155">
            <v>0</v>
          </cell>
          <cell r="X155">
            <v>4800000</v>
          </cell>
          <cell r="Y155">
            <v>0</v>
          </cell>
          <cell r="Z155">
            <v>4800000</v>
          </cell>
          <cell r="AA155">
            <v>0</v>
          </cell>
          <cell r="AB155">
            <v>4800000</v>
          </cell>
          <cell r="AE155">
            <v>4800000</v>
          </cell>
          <cell r="AF155" t="e">
            <v>#DIV/0!</v>
          </cell>
          <cell r="AG155" t="str">
            <v>Ngành thi công các dự án khu dân cư kết hợp thương mại dịch vụ của Công ty đang trong tình trạng bão hòa. Các dự án đã thi công chưa thu được vốn ngân sách. Dự kiến năm 2014, Công ty tiếp tục gặp khó khăn</v>
          </cell>
          <cell r="AH155">
            <v>0</v>
          </cell>
          <cell r="AI155">
            <v>0</v>
          </cell>
          <cell r="AM155" t="str">
            <v>DN trong KH bán theo QĐ24</v>
          </cell>
          <cell r="AN155">
            <v>0</v>
          </cell>
          <cell r="AO155">
            <v>180000</v>
          </cell>
          <cell r="AP155">
            <v>0</v>
          </cell>
          <cell r="AQ155" t="e">
            <v>#REF!</v>
          </cell>
          <cell r="AR155">
            <v>8888.888888888889</v>
          </cell>
          <cell r="AS155" t="e">
            <v>#REF!</v>
          </cell>
          <cell r="AX155" t="str">
            <v>Bán hết</v>
          </cell>
          <cell r="AY155" t="str">
            <v>DN vướng công nợ chưa triển khai</v>
          </cell>
          <cell r="AZ155">
            <v>0</v>
          </cell>
        </row>
        <row r="156">
          <cell r="B156" t="str">
            <v>CTH10</v>
          </cell>
          <cell r="C156" t="str">
            <v>CTCP Điện ảnh</v>
          </cell>
          <cell r="D156" t="str">
            <v>CNPN</v>
          </cell>
          <cell r="E156" t="str">
            <v>5BG</v>
          </cell>
          <cell r="F156" t="str">
            <v>Lưu Hoài Nam - Nguyễn Hạnh Bảo Phúc</v>
          </cell>
          <cell r="G156" t="str">
            <v>C</v>
          </cell>
          <cell r="K156">
            <v>6221600000</v>
          </cell>
          <cell r="L156">
            <v>1550300000</v>
          </cell>
          <cell r="M156">
            <v>0.2491802751703742</v>
          </cell>
          <cell r="N156">
            <v>1550300000</v>
          </cell>
          <cell r="O156">
            <v>1426650670</v>
          </cell>
          <cell r="P156">
            <v>15503</v>
          </cell>
          <cell r="Q156">
            <v>-200000000</v>
          </cell>
          <cell r="R156">
            <v>-0.4</v>
          </cell>
          <cell r="S156">
            <v>0</v>
          </cell>
          <cell r="T156">
            <v>0</v>
          </cell>
          <cell r="U156">
            <v>0</v>
          </cell>
          <cell r="V156">
            <v>0</v>
          </cell>
          <cell r="W156">
            <v>0</v>
          </cell>
          <cell r="X156">
            <v>0</v>
          </cell>
          <cell r="Y156">
            <v>0</v>
          </cell>
          <cell r="Z156">
            <v>0</v>
          </cell>
          <cell r="AA156">
            <v>0</v>
          </cell>
          <cell r="AB156">
            <v>0</v>
          </cell>
          <cell r="AE156">
            <v>0</v>
          </cell>
          <cell r="AF156" t="e">
            <v>#DIV/0!</v>
          </cell>
          <cell r="AH156">
            <v>0</v>
          </cell>
          <cell r="AI156">
            <v>0</v>
          </cell>
          <cell r="AN156">
            <v>3</v>
          </cell>
          <cell r="AO156">
            <v>15503</v>
          </cell>
          <cell r="AP156">
            <v>0</v>
          </cell>
          <cell r="AQ156" t="e">
            <v>#REF!</v>
          </cell>
          <cell r="AR156">
            <v>9202.41675804683</v>
          </cell>
          <cell r="AS156" t="e">
            <v>#REF!</v>
          </cell>
          <cell r="AX156" t="str">
            <v>Bán hết</v>
          </cell>
          <cell r="AY156" t="str">
            <v>Vướng công nợ</v>
          </cell>
          <cell r="AZ156">
            <v>909768485.2216954</v>
          </cell>
          <cell r="BA156">
            <v>1302252000</v>
          </cell>
        </row>
        <row r="157">
          <cell r="B157" t="str">
            <v>LAN12</v>
          </cell>
          <cell r="C157" t="str">
            <v>CTCP Thương mại và Xuất nhập khẩu Long An</v>
          </cell>
          <cell r="D157" t="str">
            <v>CNPN</v>
          </cell>
          <cell r="E157" t="str">
            <v>5BG</v>
          </cell>
          <cell r="F157" t="str">
            <v>Nguyễn Tấn Tài</v>
          </cell>
          <cell r="G157" t="str">
            <v>C</v>
          </cell>
          <cell r="K157">
            <v>10000000000</v>
          </cell>
          <cell r="L157">
            <v>1307000000</v>
          </cell>
          <cell r="M157">
            <v>0.1307</v>
          </cell>
          <cell r="N157">
            <v>1307000000</v>
          </cell>
          <cell r="O157">
            <v>1307000000</v>
          </cell>
          <cell r="P157">
            <v>130700</v>
          </cell>
          <cell r="Q157">
            <v>4000000000</v>
          </cell>
          <cell r="R157">
            <v>0.03</v>
          </cell>
          <cell r="S157">
            <v>158800500</v>
          </cell>
          <cell r="T157">
            <v>227418000</v>
          </cell>
          <cell r="U157">
            <v>305838000</v>
          </cell>
          <cell r="V157">
            <v>0</v>
          </cell>
          <cell r="W157">
            <v>305838000</v>
          </cell>
          <cell r="X157">
            <v>133314000</v>
          </cell>
          <cell r="Y157">
            <v>86262000</v>
          </cell>
          <cell r="Z157">
            <v>219576000</v>
          </cell>
          <cell r="AA157">
            <v>0</v>
          </cell>
          <cell r="AB157">
            <v>219576000</v>
          </cell>
          <cell r="AE157">
            <v>-86262000</v>
          </cell>
          <cell r="AF157">
            <v>-0.28205128205128205</v>
          </cell>
          <cell r="AG157" t="str">
            <v>Cuối năm 2013 Công ty đạt kế hoạch đề ra. Năm 2014, Cty dự đoán thị trường XK quan Campuchia khó khăn nên LN khó tăng LNST so 2013</v>
          </cell>
          <cell r="AH157">
            <v>0</v>
          </cell>
          <cell r="AN157">
            <v>1</v>
          </cell>
          <cell r="AO157">
            <v>130700</v>
          </cell>
          <cell r="AP157">
            <v>0</v>
          </cell>
          <cell r="AQ157" t="e">
            <v>#REF!</v>
          </cell>
          <cell r="AR157">
            <v>10000</v>
          </cell>
          <cell r="AS157" t="e">
            <v>#REF!</v>
          </cell>
          <cell r="AY157" t="str">
            <v>DN vướng công nợ </v>
          </cell>
          <cell r="AZ157">
            <v>0</v>
          </cell>
          <cell r="BA157">
            <v>0</v>
          </cell>
        </row>
        <row r="158">
          <cell r="B158" t="str">
            <v>VLO11</v>
          </cell>
          <cell r="C158" t="str">
            <v>CTCP Sông Tiền Vĩnh Long</v>
          </cell>
          <cell r="D158" t="str">
            <v>CNPN</v>
          </cell>
          <cell r="E158" t="str">
            <v>5BG</v>
          </cell>
          <cell r="F158" t="str">
            <v>Trần Thanh Thủy - Đặng Thị Mai Hương</v>
          </cell>
          <cell r="G158" t="str">
            <v>C</v>
          </cell>
          <cell r="K158">
            <v>7112600000</v>
          </cell>
          <cell r="L158">
            <v>1422520000</v>
          </cell>
          <cell r="M158">
            <v>0.2</v>
          </cell>
          <cell r="N158">
            <v>1422520000</v>
          </cell>
          <cell r="O158">
            <v>1060000000</v>
          </cell>
          <cell r="P158">
            <v>142252</v>
          </cell>
          <cell r="Q158">
            <v>2500000000</v>
          </cell>
          <cell r="R158">
            <v>0.05</v>
          </cell>
          <cell r="S158">
            <v>360212228</v>
          </cell>
          <cell r="T158">
            <v>241828400</v>
          </cell>
          <cell r="U158">
            <v>341404800</v>
          </cell>
          <cell r="V158">
            <v>0</v>
          </cell>
          <cell r="W158">
            <v>341404800</v>
          </cell>
          <cell r="X158">
            <v>325000000</v>
          </cell>
          <cell r="Y158">
            <v>0</v>
          </cell>
          <cell r="Z158">
            <v>325000000</v>
          </cell>
          <cell r="AA158">
            <v>0</v>
          </cell>
          <cell r="AB158">
            <v>325000000</v>
          </cell>
          <cell r="AE158">
            <v>-16404800</v>
          </cell>
          <cell r="AF158">
            <v>-0.04805087684766002</v>
          </cell>
          <cell r="AG158" t="str">
            <v>Ngành nuôi trồng thủy sản của Công ty ngày càng thu hẹp quy mô do giá cá tra biến động dưới giá vốn. Từ năm 2013, Công ty tập trung ngành nghề thi công công trình thủy lợi với biên độ lợi nhuận không cao. Dự kiến năm 2014, lợi</v>
          </cell>
          <cell r="AH158">
            <v>0</v>
          </cell>
          <cell r="AI158">
            <v>0</v>
          </cell>
          <cell r="AM158" t="str">
            <v>DN trong KH bán theo QĐ24</v>
          </cell>
          <cell r="AN158">
            <v>0</v>
          </cell>
          <cell r="AO158">
            <v>142252</v>
          </cell>
          <cell r="AP158">
            <v>0</v>
          </cell>
          <cell r="AQ158" t="e">
            <v>#REF!</v>
          </cell>
          <cell r="AR158">
            <v>7451.564828614009</v>
          </cell>
          <cell r="AS158" t="e">
            <v>#REF!</v>
          </cell>
          <cell r="AX158" t="str">
            <v>Bán hết</v>
          </cell>
          <cell r="AY158" t="str">
            <v>UBND tỉnh chưa thống nhất bán vốn</v>
          </cell>
          <cell r="AZ158">
            <v>0</v>
          </cell>
        </row>
        <row r="159">
          <cell r="B159" t="str">
            <v>BNN19</v>
          </cell>
          <cell r="C159" t="str">
            <v>CTCP Giám định và khử trùng FCC</v>
          </cell>
          <cell r="D159" t="str">
            <v>CNPN</v>
          </cell>
          <cell r="E159" t="str">
            <v>5BG</v>
          </cell>
          <cell r="F159" t="str">
            <v>Chu Thị Phương Anh - Nguyễn Hạnh Bảo Phúc</v>
          </cell>
          <cell r="G159" t="str">
            <v>C</v>
          </cell>
          <cell r="K159">
            <v>7000000000</v>
          </cell>
          <cell r="L159">
            <v>1050000000</v>
          </cell>
          <cell r="M159">
            <v>0.15</v>
          </cell>
          <cell r="N159">
            <v>1050000000</v>
          </cell>
          <cell r="O159">
            <v>1050000000</v>
          </cell>
          <cell r="P159">
            <v>105000</v>
          </cell>
          <cell r="Q159">
            <v>3900000000</v>
          </cell>
          <cell r="R159">
            <v>0</v>
          </cell>
          <cell r="S159">
            <v>388500000</v>
          </cell>
          <cell r="T159">
            <v>283500000</v>
          </cell>
          <cell r="U159">
            <v>283500000</v>
          </cell>
          <cell r="V159">
            <v>0</v>
          </cell>
          <cell r="W159">
            <v>283500000</v>
          </cell>
          <cell r="X159">
            <v>472500000</v>
          </cell>
          <cell r="Y159">
            <v>0</v>
          </cell>
          <cell r="Z159">
            <v>472500000</v>
          </cell>
          <cell r="AA159">
            <v>0</v>
          </cell>
          <cell r="AB159">
            <v>472500000</v>
          </cell>
          <cell r="AE159">
            <v>-283500000</v>
          </cell>
          <cell r="AF159">
            <v>-1</v>
          </cell>
          <cell r="AG159" t="str">
            <v>Bán vốn 2014</v>
          </cell>
          <cell r="AH159">
            <v>0</v>
          </cell>
          <cell r="AI159">
            <v>0</v>
          </cell>
          <cell r="AJ159">
            <v>0</v>
          </cell>
          <cell r="AN159">
            <v>0</v>
          </cell>
          <cell r="AO159">
            <v>105000</v>
          </cell>
          <cell r="AP159">
            <v>25000</v>
          </cell>
          <cell r="AQ159">
            <v>10000</v>
          </cell>
          <cell r="AR159">
            <v>10000</v>
          </cell>
          <cell r="AS159">
            <v>1050000000</v>
          </cell>
          <cell r="AT159">
            <v>1050000000</v>
          </cell>
          <cell r="AU159">
            <v>2625000000</v>
          </cell>
          <cell r="AV159">
            <v>1575000000</v>
          </cell>
          <cell r="AX159" t="str">
            <v>Bán hết</v>
          </cell>
          <cell r="AY159" t="str">
            <v>Đề nghị bổ sung danh sách bán vốn 2014</v>
          </cell>
          <cell r="AZ159">
            <v>0</v>
          </cell>
        </row>
        <row r="160">
          <cell r="B160" t="str">
            <v>BNN16</v>
          </cell>
          <cell r="C160" t="str">
            <v>CTCP Nước ngầm II</v>
          </cell>
          <cell r="D160" t="str">
            <v>CNPN</v>
          </cell>
          <cell r="E160" t="str">
            <v>5BG</v>
          </cell>
          <cell r="F160" t="str">
            <v>Trần Thanh Thủy - Trần Thị Thu Trà</v>
          </cell>
          <cell r="G160" t="str">
            <v>C</v>
          </cell>
          <cell r="K160">
            <v>4000000000</v>
          </cell>
          <cell r="L160">
            <v>1028000000</v>
          </cell>
          <cell r="M160">
            <v>0.257</v>
          </cell>
          <cell r="N160">
            <v>1028000000</v>
          </cell>
          <cell r="O160">
            <v>1028000000</v>
          </cell>
          <cell r="P160">
            <v>102800</v>
          </cell>
          <cell r="Q160">
            <v>2300000000</v>
          </cell>
          <cell r="R160">
            <v>0.05</v>
          </cell>
          <cell r="S160">
            <v>411200000</v>
          </cell>
          <cell r="T160">
            <v>0</v>
          </cell>
          <cell r="U160">
            <v>0</v>
          </cell>
          <cell r="V160">
            <v>0</v>
          </cell>
          <cell r="W160">
            <v>0</v>
          </cell>
          <cell r="X160">
            <v>308400000</v>
          </cell>
          <cell r="Z160">
            <v>308400000</v>
          </cell>
          <cell r="AB160">
            <v>308400000</v>
          </cell>
          <cell r="AE160">
            <v>308400000</v>
          </cell>
          <cell r="AF160" t="e">
            <v>#DIV/0!</v>
          </cell>
          <cell r="AH160" t="str">
            <v>không có</v>
          </cell>
          <cell r="AN160">
            <v>2</v>
          </cell>
          <cell r="AO160">
            <v>102800</v>
          </cell>
          <cell r="AP160">
            <v>0</v>
          </cell>
          <cell r="AQ160" t="e">
            <v>#REF!</v>
          </cell>
          <cell r="AR160">
            <v>10000</v>
          </cell>
          <cell r="AS160" t="e">
            <v>#REF!</v>
          </cell>
          <cell r="AY160" t="str">
            <v>Chưa có NĐT quan tâm, thành công thấp</v>
          </cell>
          <cell r="AZ160">
            <v>0</v>
          </cell>
          <cell r="BA160">
            <v>0</v>
          </cell>
          <cell r="BD160" t="str">
            <v>x</v>
          </cell>
        </row>
        <row r="161">
          <cell r="B161" t="str">
            <v>LAN08</v>
          </cell>
          <cell r="C161" t="str">
            <v>CTCP Địa ốc Long An</v>
          </cell>
          <cell r="D161" t="str">
            <v>CNPN</v>
          </cell>
          <cell r="E161" t="str">
            <v>5BG</v>
          </cell>
          <cell r="F161" t="str">
            <v>Nguyễn Tấn Tài</v>
          </cell>
          <cell r="G161" t="str">
            <v>C</v>
          </cell>
          <cell r="K161">
            <v>6076980000</v>
          </cell>
          <cell r="L161">
            <v>911547000</v>
          </cell>
          <cell r="M161">
            <v>0.15</v>
          </cell>
          <cell r="O161">
            <v>790040000</v>
          </cell>
          <cell r="S161">
            <v>82039230</v>
          </cell>
          <cell r="T161">
            <v>0</v>
          </cell>
          <cell r="U161">
            <v>0</v>
          </cell>
          <cell r="V161">
            <v>0</v>
          </cell>
          <cell r="W161">
            <v>0</v>
          </cell>
          <cell r="Z161">
            <v>0</v>
          </cell>
          <cell r="AB161">
            <v>0</v>
          </cell>
          <cell r="AR161">
            <v>8666.99577642477</v>
          </cell>
          <cell r="AZ161">
            <v>0</v>
          </cell>
          <cell r="BG161" t="str">
            <v>DN phá sản</v>
          </cell>
        </row>
        <row r="162">
          <cell r="B162" t="str">
            <v>LAN14</v>
          </cell>
          <cell r="C162" t="str">
            <v>CTCP Du lịch Long An</v>
          </cell>
          <cell r="D162" t="str">
            <v>CNPN</v>
          </cell>
          <cell r="E162" t="str">
            <v>5BG</v>
          </cell>
          <cell r="F162" t="str">
            <v>Nguyễn Tấn Tài</v>
          </cell>
          <cell r="G162" t="str">
            <v>C</v>
          </cell>
          <cell r="K162">
            <v>2500000000</v>
          </cell>
          <cell r="L162">
            <v>875000000</v>
          </cell>
          <cell r="M162">
            <v>0.35</v>
          </cell>
          <cell r="N162">
            <v>875000000</v>
          </cell>
          <cell r="O162">
            <v>875000000</v>
          </cell>
          <cell r="P162">
            <v>8750</v>
          </cell>
          <cell r="Q162">
            <v>-140000000</v>
          </cell>
          <cell r="R162">
            <v>0</v>
          </cell>
          <cell r="S162">
            <v>87500000</v>
          </cell>
          <cell r="T162">
            <v>43750000</v>
          </cell>
          <cell r="U162">
            <v>43750000</v>
          </cell>
          <cell r="V162">
            <v>0</v>
          </cell>
          <cell r="W162">
            <v>43750000</v>
          </cell>
          <cell r="X162">
            <v>0</v>
          </cell>
          <cell r="Y162">
            <v>0</v>
          </cell>
          <cell r="Z162">
            <v>0</v>
          </cell>
          <cell r="AA162">
            <v>0</v>
          </cell>
          <cell r="AB162">
            <v>0</v>
          </cell>
          <cell r="AE162">
            <v>-43750000</v>
          </cell>
          <cell r="AF162">
            <v>-1</v>
          </cell>
          <cell r="AG162" t="str">
            <v>lỗ do đầu tư dự án nhà hàng tiệc cưới.</v>
          </cell>
          <cell r="AH162">
            <v>0</v>
          </cell>
          <cell r="AN162">
            <v>1</v>
          </cell>
          <cell r="AO162">
            <v>8750</v>
          </cell>
          <cell r="AP162">
            <v>0</v>
          </cell>
          <cell r="AQ162" t="e">
            <v>#REF!</v>
          </cell>
          <cell r="AR162">
            <v>10000</v>
          </cell>
          <cell r="AS162" t="e">
            <v>#REF!</v>
          </cell>
          <cell r="AY162" t="str">
            <v>Tạm dừng bán vốn do vướng công nợ</v>
          </cell>
          <cell r="AZ162">
            <v>0</v>
          </cell>
          <cell r="BA162">
            <v>0</v>
          </cell>
        </row>
        <row r="163">
          <cell r="B163" t="str">
            <v>CTH11</v>
          </cell>
          <cell r="C163" t="str">
            <v>CTCP Xây dựng Thủy lợi Cần Thơ</v>
          </cell>
          <cell r="D163" t="str">
            <v>CNPN</v>
          </cell>
          <cell r="E163" t="str">
            <v>5BG</v>
          </cell>
          <cell r="F163" t="str">
            <v>Lưu Hoài Nam - Nguyễn Hạnh Bảo Phúc</v>
          </cell>
          <cell r="G163" t="str">
            <v>C</v>
          </cell>
          <cell r="K163">
            <v>3465000000</v>
          </cell>
          <cell r="L163">
            <v>291296615</v>
          </cell>
          <cell r="M163">
            <v>0.08406828715728716</v>
          </cell>
          <cell r="N163">
            <v>291296615</v>
          </cell>
          <cell r="O163">
            <v>291300000</v>
          </cell>
          <cell r="P163">
            <v>29129.6615</v>
          </cell>
          <cell r="Q163">
            <v>600000000</v>
          </cell>
          <cell r="R163">
            <v>0</v>
          </cell>
          <cell r="S163">
            <v>25523520</v>
          </cell>
          <cell r="T163">
            <v>49521000</v>
          </cell>
          <cell r="U163">
            <v>49521000</v>
          </cell>
          <cell r="V163">
            <v>0</v>
          </cell>
          <cell r="W163">
            <v>49521000</v>
          </cell>
          <cell r="X163">
            <v>43694492.25</v>
          </cell>
          <cell r="Y163">
            <v>0</v>
          </cell>
          <cell r="Z163">
            <v>43694492.25</v>
          </cell>
          <cell r="AA163">
            <v>0</v>
          </cell>
          <cell r="AB163">
            <v>43694492.25</v>
          </cell>
          <cell r="AE163">
            <v>-5827000</v>
          </cell>
          <cell r="AF163">
            <v>-0.11766725227681185</v>
          </cell>
          <cell r="AH163">
            <v>0</v>
          </cell>
          <cell r="AI163">
            <v>0</v>
          </cell>
          <cell r="AN163">
            <v>1</v>
          </cell>
          <cell r="AO163">
            <v>29129.6615</v>
          </cell>
          <cell r="AP163">
            <v>0</v>
          </cell>
          <cell r="AQ163" t="e">
            <v>#REF!</v>
          </cell>
          <cell r="AR163">
            <v>10000</v>
          </cell>
          <cell r="AS163" t="e">
            <v>#REF!</v>
          </cell>
          <cell r="AX163" t="str">
            <v>Bán hết</v>
          </cell>
          <cell r="AY163" t="str">
            <v>Tỷ lệ SCIC nhỏ, giá bán cao.</v>
          </cell>
          <cell r="AZ163">
            <v>0</v>
          </cell>
          <cell r="BA163">
            <v>0</v>
          </cell>
        </row>
        <row r="164">
          <cell r="B164" t="str">
            <v>HUG01</v>
          </cell>
          <cell r="C164" t="str">
            <v>CTCP Sách - Thiết bị trường học Hậu Giang</v>
          </cell>
          <cell r="D164" t="str">
            <v>CNPN</v>
          </cell>
          <cell r="E164" t="str">
            <v>5BG</v>
          </cell>
          <cell r="F164" t="str">
            <v>Đào Quý Phúc - Nguyễn Hạnh Bảo Phúc</v>
          </cell>
          <cell r="G164" t="str">
            <v>C</v>
          </cell>
          <cell r="K164">
            <v>3000000000</v>
          </cell>
          <cell r="L164">
            <v>285000000</v>
          </cell>
          <cell r="M164">
            <v>0.095</v>
          </cell>
          <cell r="N164">
            <v>285000000</v>
          </cell>
          <cell r="O164">
            <v>285000000</v>
          </cell>
          <cell r="P164">
            <v>2850</v>
          </cell>
          <cell r="Q164">
            <v>900000000</v>
          </cell>
          <cell r="R164">
            <v>0</v>
          </cell>
          <cell r="S164">
            <v>71210812</v>
          </cell>
          <cell r="T164">
            <v>48450000</v>
          </cell>
          <cell r="U164">
            <v>48450000</v>
          </cell>
          <cell r="V164">
            <v>0</v>
          </cell>
          <cell r="W164">
            <v>48450000</v>
          </cell>
          <cell r="X164">
            <v>51300000</v>
          </cell>
          <cell r="Y164">
            <v>0</v>
          </cell>
          <cell r="Z164">
            <v>51300000</v>
          </cell>
          <cell r="AA164">
            <v>0</v>
          </cell>
          <cell r="AB164">
            <v>51300000</v>
          </cell>
          <cell r="AE164">
            <v>2850000</v>
          </cell>
          <cell r="AF164">
            <v>0.058823529411764705</v>
          </cell>
          <cell r="AG164" t="str">
            <v>KH tỷ lệ chia cổ tức 2013 là 17%. Hằng năm, công ty không có tạm ứng cổ tức</v>
          </cell>
          <cell r="AH164">
            <v>0</v>
          </cell>
          <cell r="AI164">
            <v>0</v>
          </cell>
          <cell r="AJ164">
            <v>0</v>
          </cell>
          <cell r="AK164">
            <v>0</v>
          </cell>
          <cell r="AL164">
            <v>0</v>
          </cell>
          <cell r="AM164" t="str">
            <v>Do đặc thù kinh doanh, Công ty không có kế hoạch tăng quy mô.</v>
          </cell>
          <cell r="AN164">
            <v>3</v>
          </cell>
          <cell r="AO164">
            <v>2850</v>
          </cell>
          <cell r="AP164">
            <v>0</v>
          </cell>
          <cell r="AQ164" t="e">
            <v>#REF!</v>
          </cell>
          <cell r="AR164">
            <v>10000</v>
          </cell>
          <cell r="AS164" t="e">
            <v>#REF!</v>
          </cell>
          <cell r="AX164" t="str">
            <v>Bán hết</v>
          </cell>
          <cell r="AY164" t="str">
            <v>Không thuộc đối tượng nhà nước nắm giữ cổ phần nên bán hết</v>
          </cell>
          <cell r="AZ164">
            <v>0</v>
          </cell>
          <cell r="BA164">
            <v>0</v>
          </cell>
        </row>
        <row r="165">
          <cell r="B165" t="str">
            <v>BTC11</v>
          </cell>
          <cell r="C165" t="str">
            <v>CTCP Thông tin và thẩm định giá Miền Nam </v>
          </cell>
          <cell r="D165" t="str">
            <v>CNPN</v>
          </cell>
          <cell r="E165" t="str">
            <v>5BG</v>
          </cell>
          <cell r="F165" t="str">
            <v>Trần Thanh Thủy - Trần Thị Thu Trà</v>
          </cell>
          <cell r="G165" t="str">
            <v>C</v>
          </cell>
          <cell r="K165">
            <v>6131890000</v>
          </cell>
          <cell r="L165">
            <v>224890000</v>
          </cell>
          <cell r="M165">
            <v>0.03667547852293502</v>
          </cell>
          <cell r="N165">
            <v>224890000</v>
          </cell>
          <cell r="O165">
            <v>213824584</v>
          </cell>
          <cell r="P165">
            <v>22489</v>
          </cell>
          <cell r="Q165">
            <v>945000000</v>
          </cell>
          <cell r="R165">
            <v>0</v>
          </cell>
          <cell r="S165">
            <v>31484600</v>
          </cell>
          <cell r="T165">
            <v>26986800</v>
          </cell>
          <cell r="U165">
            <v>0</v>
          </cell>
          <cell r="V165">
            <v>0</v>
          </cell>
          <cell r="W165">
            <v>0</v>
          </cell>
          <cell r="X165">
            <v>0</v>
          </cell>
          <cell r="Y165">
            <v>0</v>
          </cell>
          <cell r="Z165">
            <v>0</v>
          </cell>
          <cell r="AA165">
            <v>0</v>
          </cell>
          <cell r="AB165">
            <v>0</v>
          </cell>
          <cell r="AE165">
            <v>0</v>
          </cell>
          <cell r="AF165" t="e">
            <v>#DIV/0!</v>
          </cell>
          <cell r="AG165" t="str">
            <v>DN khó khăn về dòng tiền nên chưa có KH chi cổ tức</v>
          </cell>
          <cell r="AH165">
            <v>0</v>
          </cell>
          <cell r="AI165">
            <v>0</v>
          </cell>
          <cell r="AK165">
            <v>0</v>
          </cell>
          <cell r="AM165" t="str">
            <v>SCIC không tham gia đầu tư thêm</v>
          </cell>
          <cell r="AN165">
            <v>3</v>
          </cell>
          <cell r="AO165">
            <v>22489</v>
          </cell>
          <cell r="AP165">
            <v>0</v>
          </cell>
          <cell r="AQ165" t="e">
            <v>#REF!</v>
          </cell>
          <cell r="AR165">
            <v>9507.963182000089</v>
          </cell>
          <cell r="AS165" t="e">
            <v>#REF!</v>
          </cell>
          <cell r="AY165" t="str">
            <v>không có khả năng thành công</v>
          </cell>
          <cell r="AZ165">
            <v>0</v>
          </cell>
          <cell r="BA165">
            <v>0</v>
          </cell>
        </row>
        <row r="166">
          <cell r="B166" t="str">
            <v>BGT33</v>
          </cell>
          <cell r="C166" t="str">
            <v>Đầu tư và Xây dựng công trình 79</v>
          </cell>
          <cell r="D166" t="str">
            <v>CNPN</v>
          </cell>
          <cell r="E166" t="str">
            <v>5BG</v>
          </cell>
          <cell r="F166" t="str">
            <v>Ngô Lê Quang Tín - Nguyễn Hạnh Bảo Phúc</v>
          </cell>
          <cell r="G166" t="str">
            <v>C</v>
          </cell>
          <cell r="K166">
            <v>10000000000</v>
          </cell>
          <cell r="L166">
            <v>7487000000</v>
          </cell>
          <cell r="M166">
            <v>0.7487</v>
          </cell>
          <cell r="N166">
            <v>7449000000</v>
          </cell>
          <cell r="O166">
            <v>7449000000</v>
          </cell>
          <cell r="P166">
            <v>744900</v>
          </cell>
          <cell r="Q166">
            <v>700000000</v>
          </cell>
          <cell r="R166">
            <v>0</v>
          </cell>
          <cell r="S166">
            <v>741213000</v>
          </cell>
          <cell r="T166">
            <v>441733000</v>
          </cell>
          <cell r="U166">
            <v>441733000</v>
          </cell>
          <cell r="V166">
            <v>0</v>
          </cell>
          <cell r="W166">
            <v>441733000</v>
          </cell>
          <cell r="X166">
            <v>374350000</v>
          </cell>
          <cell r="Y166">
            <v>0</v>
          </cell>
          <cell r="Z166">
            <v>374350000</v>
          </cell>
          <cell r="AB166">
            <v>374350000</v>
          </cell>
          <cell r="AE166">
            <v>-441733000</v>
          </cell>
          <cell r="AF166">
            <v>-1</v>
          </cell>
          <cell r="AG166" t="str">
            <v>Bán vốn 2014</v>
          </cell>
          <cell r="AN166">
            <v>2</v>
          </cell>
          <cell r="AO166">
            <v>234900</v>
          </cell>
          <cell r="AP166">
            <v>11800</v>
          </cell>
          <cell r="AQ166">
            <v>10000</v>
          </cell>
          <cell r="AR166">
            <v>10000</v>
          </cell>
          <cell r="AS166">
            <v>2349000000</v>
          </cell>
          <cell r="AT166">
            <v>2349000000</v>
          </cell>
          <cell r="AU166">
            <v>2771820000</v>
          </cell>
          <cell r="AV166">
            <v>422820000</v>
          </cell>
          <cell r="AX166" t="str">
            <v>Bán bớt</v>
          </cell>
          <cell r="AZ166">
            <v>0</v>
          </cell>
        </row>
        <row r="167">
          <cell r="B167" t="str">
            <v>VLO12</v>
          </cell>
          <cell r="C167" t="str">
            <v>CTCP In Nguyễn Văn Thảnh</v>
          </cell>
          <cell r="D167" t="str">
            <v>CNPN</v>
          </cell>
          <cell r="E167" t="str">
            <v>5BG</v>
          </cell>
          <cell r="F167" t="e">
            <v>#N/A</v>
          </cell>
          <cell r="G167" t="str">
            <v>C</v>
          </cell>
          <cell r="K167">
            <v>4000000000</v>
          </cell>
          <cell r="L167">
            <v>2040000000</v>
          </cell>
          <cell r="M167">
            <v>0.51</v>
          </cell>
          <cell r="N167">
            <v>2040000000</v>
          </cell>
          <cell r="P167">
            <v>204000</v>
          </cell>
          <cell r="Q167">
            <v>400000000</v>
          </cell>
          <cell r="R167">
            <v>0.05</v>
          </cell>
          <cell r="S167">
            <v>0</v>
          </cell>
          <cell r="T167">
            <v>0</v>
          </cell>
          <cell r="U167">
            <v>0</v>
          </cell>
          <cell r="V167">
            <v>0</v>
          </cell>
          <cell r="W167">
            <v>0</v>
          </cell>
          <cell r="X167">
            <v>153000000</v>
          </cell>
          <cell r="Y167">
            <v>0</v>
          </cell>
          <cell r="Z167">
            <v>153000000</v>
          </cell>
          <cell r="AA167">
            <v>0</v>
          </cell>
          <cell r="AB167">
            <v>153000000</v>
          </cell>
          <cell r="AE167">
            <v>153000000</v>
          </cell>
          <cell r="AF167" t="e">
            <v>#DIV/0!</v>
          </cell>
          <cell r="AG167" t="str">
            <v>Ngành in của Công ty có biên độ lợi nhuận thấp. Thị trường bó hẹp trong phạm vi tỉnh Vĩnh Long. Do đó, lợi nhuận năm 2014 dự kiến không biến động so với năm 2013</v>
          </cell>
          <cell r="AH167">
            <v>0</v>
          </cell>
          <cell r="AI167">
            <v>0</v>
          </cell>
          <cell r="AM167" t="str">
            <v>DN không có dự án</v>
          </cell>
          <cell r="AO167">
            <v>0</v>
          </cell>
          <cell r="AP167">
            <v>0</v>
          </cell>
          <cell r="AQ167">
            <v>10000</v>
          </cell>
          <cell r="AS167" t="e">
            <v>#REF!</v>
          </cell>
          <cell r="AY167" t="str">
            <v>DN mới tiếp nhận chưa có KH bán</v>
          </cell>
          <cell r="AZ167">
            <v>0</v>
          </cell>
        </row>
        <row r="168">
          <cell r="B168" t="str">
            <v>BVS01</v>
          </cell>
          <cell r="C168" t="str">
            <v>CTCP Đầu tư Bảo Việt - SCIC</v>
          </cell>
          <cell r="D168" t="str">
            <v>ĐTKD</v>
          </cell>
          <cell r="E168" t="str">
            <v>1DA</v>
          </cell>
          <cell r="F168" t="str">
            <v>Phạm Trung Hoàng</v>
          </cell>
          <cell r="G168" t="str">
            <v>B</v>
          </cell>
          <cell r="K168">
            <v>380000000000</v>
          </cell>
          <cell r="L168">
            <v>190000000000</v>
          </cell>
          <cell r="M168">
            <v>0.5</v>
          </cell>
          <cell r="O168">
            <v>20000000000</v>
          </cell>
          <cell r="S168">
            <v>0</v>
          </cell>
          <cell r="T168">
            <v>0</v>
          </cell>
          <cell r="U168">
            <v>0</v>
          </cell>
          <cell r="V168">
            <v>0</v>
          </cell>
          <cell r="AR168">
            <v>10000</v>
          </cell>
          <cell r="AT168">
            <v>0</v>
          </cell>
          <cell r="AZ168">
            <v>0</v>
          </cell>
        </row>
        <row r="169">
          <cell r="B169" t="str">
            <v>BTC05</v>
          </cell>
          <cell r="C169" t="str">
            <v>CTCP Tổng công ty Tái bảo hiểm Quốc gia Việt Nam</v>
          </cell>
          <cell r="D169" t="str">
            <v>QLVĐT1</v>
          </cell>
          <cell r="E169" t="str">
            <v>5BG</v>
          </cell>
          <cell r="F169" t="str">
            <v>Phạm Thanh Hoa</v>
          </cell>
          <cell r="G169" t="str">
            <v>A</v>
          </cell>
          <cell r="H169" t="str">
            <v>VNR</v>
          </cell>
          <cell r="I169" t="str">
            <v>Hastc</v>
          </cell>
          <cell r="K169">
            <v>1008276580000</v>
          </cell>
          <cell r="L169">
            <v>406969500000</v>
          </cell>
          <cell r="M169">
            <v>0.4036288336678414</v>
          </cell>
          <cell r="N169">
            <v>406969500000</v>
          </cell>
          <cell r="O169">
            <v>271313000000</v>
          </cell>
          <cell r="P169">
            <v>40696950</v>
          </cell>
          <cell r="Q169">
            <v>270000000000</v>
          </cell>
          <cell r="R169">
            <v>0</v>
          </cell>
          <cell r="S169">
            <v>61045408500</v>
          </cell>
          <cell r="T169">
            <v>32557560000</v>
          </cell>
          <cell r="U169">
            <v>32557560000</v>
          </cell>
          <cell r="V169">
            <v>0</v>
          </cell>
          <cell r="W169">
            <v>32557560000</v>
          </cell>
          <cell r="X169">
            <v>40000000000</v>
          </cell>
          <cell r="Y169">
            <v>40000000000</v>
          </cell>
          <cell r="Z169">
            <v>80000000000</v>
          </cell>
          <cell r="AA169">
            <v>0</v>
          </cell>
          <cell r="AB169">
            <v>80000000000</v>
          </cell>
          <cell r="AC169">
            <v>32557560000</v>
          </cell>
          <cell r="AD169">
            <v>1</v>
          </cell>
          <cell r="AE169">
            <v>47442440000</v>
          </cell>
          <cell r="AF169">
            <v>0</v>
          </cell>
          <cell r="AG169" t="str">
            <v>đã tạm ứng cổ tức 2013 10%</v>
          </cell>
          <cell r="AQ169">
            <v>10000</v>
          </cell>
          <cell r="AR169">
            <v>6666.666666666667</v>
          </cell>
          <cell r="AS169">
            <v>0</v>
          </cell>
          <cell r="AT169">
            <v>0</v>
          </cell>
          <cell r="AU169">
            <v>0</v>
          </cell>
          <cell r="AV169">
            <v>0</v>
          </cell>
          <cell r="BD169">
            <v>0</v>
          </cell>
        </row>
        <row r="170">
          <cell r="B170" t="str">
            <v>BTC06</v>
          </cell>
          <cell r="C170" t="str">
            <v>TCT CP Bảo Minh</v>
          </cell>
          <cell r="D170" t="str">
            <v>QLVĐT1</v>
          </cell>
          <cell r="E170" t="str">
            <v>5BG</v>
          </cell>
          <cell r="F170" t="str">
            <v>Trần Đức Hiệp</v>
          </cell>
          <cell r="G170" t="str">
            <v>A</v>
          </cell>
          <cell r="H170" t="str">
            <v>BMI</v>
          </cell>
          <cell r="I170" t="str">
            <v>HOSE</v>
          </cell>
          <cell r="K170">
            <v>755000000000</v>
          </cell>
          <cell r="L170">
            <v>382785000000</v>
          </cell>
          <cell r="M170">
            <v>0.507</v>
          </cell>
          <cell r="N170">
            <v>437484976500</v>
          </cell>
          <cell r="O170">
            <v>437472000000</v>
          </cell>
          <cell r="P170">
            <v>38278500</v>
          </cell>
          <cell r="Q170">
            <v>90000000000</v>
          </cell>
          <cell r="R170">
            <v>0.05</v>
          </cell>
          <cell r="S170">
            <v>45934560000</v>
          </cell>
          <cell r="T170">
            <v>45934560000</v>
          </cell>
          <cell r="U170">
            <v>45934200000</v>
          </cell>
          <cell r="V170">
            <v>0</v>
          </cell>
          <cell r="W170">
            <v>45934200000</v>
          </cell>
          <cell r="X170">
            <v>18300000000</v>
          </cell>
          <cell r="Y170">
            <v>0</v>
          </cell>
          <cell r="Z170">
            <v>18300000000</v>
          </cell>
          <cell r="AA170">
            <v>0</v>
          </cell>
          <cell r="AB170">
            <v>18300000000</v>
          </cell>
          <cell r="AC170">
            <v>13515000000</v>
          </cell>
          <cell r="AD170">
            <v>1</v>
          </cell>
          <cell r="AE170">
            <v>-27634200000</v>
          </cell>
          <cell r="AF170">
            <v>-0.7057747821884348</v>
          </cell>
          <cell r="AH170">
            <v>0</v>
          </cell>
          <cell r="AI170">
            <v>0</v>
          </cell>
          <cell r="AM170" t="str">
            <v>không đầu tư thêm</v>
          </cell>
          <cell r="AQ170">
            <v>10000</v>
          </cell>
          <cell r="AR170">
            <v>11428.57142857143</v>
          </cell>
          <cell r="AS170">
            <v>0</v>
          </cell>
          <cell r="AT170">
            <v>0</v>
          </cell>
          <cell r="AU170">
            <v>0</v>
          </cell>
          <cell r="AV170">
            <v>0</v>
          </cell>
          <cell r="AY170" t="str">
            <v>nắm giữ</v>
          </cell>
          <cell r="BA170">
            <v>57111522000</v>
          </cell>
          <cell r="BD170">
            <v>57111522000</v>
          </cell>
        </row>
        <row r="171">
          <cell r="B171" t="str">
            <v>BTC12</v>
          </cell>
          <cell r="C171" t="str">
            <v>Tập đoàn Bảo Việt</v>
          </cell>
          <cell r="D171" t="str">
            <v>QLVĐT1</v>
          </cell>
          <cell r="E171" t="e">
            <v>#N/A</v>
          </cell>
          <cell r="F171" t="str">
            <v>Lê Hoàng Hải</v>
          </cell>
          <cell r="G171" t="str">
            <v>A</v>
          </cell>
          <cell r="H171" t="str">
            <v>BVH</v>
          </cell>
          <cell r="I171" t="str">
            <v>HOSE</v>
          </cell>
          <cell r="K171">
            <v>6804000000000</v>
          </cell>
          <cell r="L171">
            <v>221544000000</v>
          </cell>
          <cell r="M171">
            <v>0.03256084656084656</v>
          </cell>
          <cell r="N171">
            <v>221544000000</v>
          </cell>
          <cell r="O171">
            <v>1483182000000</v>
          </cell>
          <cell r="P171">
            <v>22154400</v>
          </cell>
          <cell r="Q171">
            <v>1383000000000</v>
          </cell>
          <cell r="R171">
            <v>0.03</v>
          </cell>
          <cell r="S171">
            <v>0</v>
          </cell>
          <cell r="T171">
            <v>0</v>
          </cell>
          <cell r="U171">
            <v>33231600000</v>
          </cell>
          <cell r="V171">
            <v>0</v>
          </cell>
          <cell r="W171">
            <v>33231600000</v>
          </cell>
          <cell r="X171">
            <v>0</v>
          </cell>
          <cell r="Y171">
            <v>0</v>
          </cell>
          <cell r="Z171">
            <v>0</v>
          </cell>
          <cell r="AA171">
            <v>0</v>
          </cell>
          <cell r="AB171">
            <v>0</v>
          </cell>
          <cell r="AE171">
            <v>-33231600000</v>
          </cell>
          <cell r="AF171">
            <v>0</v>
          </cell>
          <cell r="AH171">
            <v>0</v>
          </cell>
          <cell r="AI171">
            <v>0</v>
          </cell>
          <cell r="AJ171">
            <v>0</v>
          </cell>
          <cell r="AK171">
            <v>0</v>
          </cell>
          <cell r="AL171">
            <v>0</v>
          </cell>
          <cell r="AM171">
            <v>0</v>
          </cell>
          <cell r="AN171">
            <v>0</v>
          </cell>
          <cell r="AO171">
            <v>0</v>
          </cell>
          <cell r="AP171">
            <v>0</v>
          </cell>
          <cell r="AQ171">
            <v>10000</v>
          </cell>
          <cell r="AR171">
            <v>66947.51381215469</v>
          </cell>
          <cell r="AS171">
            <v>0</v>
          </cell>
          <cell r="AT171">
            <v>0</v>
          </cell>
          <cell r="AU171">
            <v>0</v>
          </cell>
          <cell r="AV171">
            <v>0</v>
          </cell>
          <cell r="BA171">
            <v>0</v>
          </cell>
          <cell r="BD171">
            <v>0</v>
          </cell>
        </row>
        <row r="172">
          <cell r="B172" t="str">
            <v>HPH01</v>
          </cell>
          <cell r="C172" t="str">
            <v>CTCP Thép và Cơ khí VLXD Hải Phòng</v>
          </cell>
          <cell r="D172" t="str">
            <v>QLVĐT1</v>
          </cell>
          <cell r="E172" t="str">
            <v>5BG</v>
          </cell>
          <cell r="F172" t="str">
            <v>Lê Minh Tuyết</v>
          </cell>
          <cell r="G172" t="str">
            <v>C</v>
          </cell>
          <cell r="K172">
            <v>69500000000</v>
          </cell>
          <cell r="L172">
            <v>61940000000</v>
          </cell>
          <cell r="M172">
            <v>0.8912230215827338</v>
          </cell>
          <cell r="N172">
            <v>61940000000</v>
          </cell>
          <cell r="O172">
            <v>61940000000</v>
          </cell>
          <cell r="P172">
            <v>6194000</v>
          </cell>
          <cell r="Q172">
            <v>-2000000000</v>
          </cell>
          <cell r="S172">
            <v>0</v>
          </cell>
          <cell r="T172">
            <v>0</v>
          </cell>
          <cell r="V172">
            <v>0</v>
          </cell>
          <cell r="W172">
            <v>0</v>
          </cell>
          <cell r="Z172">
            <v>0</v>
          </cell>
          <cell r="AB172">
            <v>0</v>
          </cell>
          <cell r="AE172">
            <v>0</v>
          </cell>
          <cell r="AF172" t="e">
            <v>#DIV/0!</v>
          </cell>
          <cell r="AQ172">
            <v>10000</v>
          </cell>
          <cell r="AR172">
            <v>10000</v>
          </cell>
          <cell r="AS172">
            <v>0</v>
          </cell>
          <cell r="AT172">
            <v>0</v>
          </cell>
          <cell r="AU172">
            <v>0</v>
          </cell>
          <cell r="AV172">
            <v>0</v>
          </cell>
        </row>
        <row r="173">
          <cell r="B173" t="str">
            <v>HPH48</v>
          </cell>
          <cell r="C173" t="str">
            <v>CTCP ACS Hải Phòng</v>
          </cell>
          <cell r="D173" t="str">
            <v>QLVĐT1</v>
          </cell>
          <cell r="E173" t="str">
            <v>5BG</v>
          </cell>
          <cell r="F173" t="str">
            <v>Hà Thị Bích Ngọc</v>
          </cell>
          <cell r="G173" t="str">
            <v>C</v>
          </cell>
          <cell r="K173">
            <v>108000000000</v>
          </cell>
          <cell r="L173">
            <v>32633110000</v>
          </cell>
          <cell r="M173">
            <v>0.3021584259259259</v>
          </cell>
          <cell r="N173">
            <v>32633110000</v>
          </cell>
          <cell r="O173">
            <v>32633110000</v>
          </cell>
          <cell r="P173">
            <v>3263311</v>
          </cell>
          <cell r="Q173">
            <v>-2800000000</v>
          </cell>
          <cell r="R173">
            <v>0.5</v>
          </cell>
          <cell r="S173">
            <v>0</v>
          </cell>
          <cell r="T173">
            <v>0</v>
          </cell>
          <cell r="U173">
            <v>0</v>
          </cell>
          <cell r="V173">
            <v>0</v>
          </cell>
          <cell r="W173">
            <v>0</v>
          </cell>
          <cell r="X173">
            <v>0</v>
          </cell>
          <cell r="Y173">
            <v>0</v>
          </cell>
          <cell r="Z173">
            <v>0</v>
          </cell>
          <cell r="AA173">
            <v>0</v>
          </cell>
          <cell r="AB173">
            <v>0</v>
          </cell>
          <cell r="AE173">
            <v>0</v>
          </cell>
          <cell r="AF173" t="e">
            <v>#DIV/0!</v>
          </cell>
          <cell r="AQ173">
            <v>100000</v>
          </cell>
          <cell r="AR173">
            <v>10000</v>
          </cell>
          <cell r="AS173">
            <v>0</v>
          </cell>
          <cell r="AT173">
            <v>0</v>
          </cell>
          <cell r="AU173">
            <v>0</v>
          </cell>
          <cell r="AV173">
            <v>0</v>
          </cell>
          <cell r="BA173">
            <v>300000000</v>
          </cell>
          <cell r="BD173">
            <v>0</v>
          </cell>
        </row>
        <row r="174">
          <cell r="B174" t="str">
            <v>HYU01</v>
          </cell>
          <cell r="C174" t="str">
            <v>CTCP Xuất nhập khẩu Hưng Yên</v>
          </cell>
          <cell r="D174" t="str">
            <v>QLVĐT1</v>
          </cell>
          <cell r="E174" t="str">
            <v>5BG</v>
          </cell>
          <cell r="F174" t="str">
            <v>Nguyễn Huyền Châu</v>
          </cell>
          <cell r="G174" t="str">
            <v>C</v>
          </cell>
          <cell r="K174">
            <v>17617335606</v>
          </cell>
          <cell r="L174">
            <v>15870135606</v>
          </cell>
          <cell r="M174">
            <v>0.9008249579235494</v>
          </cell>
          <cell r="N174">
            <v>1000000000</v>
          </cell>
          <cell r="O174">
            <v>15870135606</v>
          </cell>
          <cell r="P174">
            <v>1587013.5606</v>
          </cell>
          <cell r="Q174" t="str">
            <v>-</v>
          </cell>
          <cell r="R174" t="str">
            <v>-</v>
          </cell>
          <cell r="S174">
            <v>0</v>
          </cell>
          <cell r="T174">
            <v>0</v>
          </cell>
          <cell r="U174">
            <v>0</v>
          </cell>
          <cell r="V174">
            <v>0</v>
          </cell>
          <cell r="W174">
            <v>0</v>
          </cell>
          <cell r="X174">
            <v>0</v>
          </cell>
          <cell r="Y174">
            <v>0</v>
          </cell>
          <cell r="Z174">
            <v>0</v>
          </cell>
          <cell r="AA174">
            <v>0</v>
          </cell>
          <cell r="AB174">
            <v>0</v>
          </cell>
          <cell r="AE174">
            <v>0</v>
          </cell>
          <cell r="AF174" t="e">
            <v>#DIV/0!</v>
          </cell>
          <cell r="AH174">
            <v>0</v>
          </cell>
          <cell r="AI174">
            <v>0</v>
          </cell>
          <cell r="AJ174" t="str">
            <v>-</v>
          </cell>
          <cell r="AK174" t="str">
            <v>-</v>
          </cell>
          <cell r="AL174" t="str">
            <v>-</v>
          </cell>
          <cell r="AM174" t="str">
            <v>-</v>
          </cell>
          <cell r="AN174">
            <v>0</v>
          </cell>
          <cell r="AO174">
            <v>0</v>
          </cell>
          <cell r="AP174">
            <v>0</v>
          </cell>
          <cell r="AQ174">
            <v>10000</v>
          </cell>
          <cell r="AR174">
            <v>10000</v>
          </cell>
          <cell r="AS174">
            <v>0</v>
          </cell>
          <cell r="AT174">
            <v>0</v>
          </cell>
          <cell r="AU174">
            <v>0</v>
          </cell>
          <cell r="AV174">
            <v>0</v>
          </cell>
          <cell r="AX174" t="str">
            <v>Bán hết</v>
          </cell>
          <cell r="AY174" t="str">
            <v>Công ty thua lỗ kéo dài, đã âm hết vốn chủ sở hữu, bán nhưng không có nhà đầu tư quan tâm</v>
          </cell>
          <cell r="BA174">
            <v>24321600000</v>
          </cell>
          <cell r="BD174">
            <v>25222400000</v>
          </cell>
        </row>
        <row r="175">
          <cell r="B175" t="str">
            <v>HPH03</v>
          </cell>
          <cell r="C175" t="str">
            <v>Công ty cổ phần Điện nước lắp máy Hải Phòng</v>
          </cell>
          <cell r="D175" t="str">
            <v>QLVĐT1</v>
          </cell>
          <cell r="E175" t="str">
            <v>5BG</v>
          </cell>
          <cell r="F175" t="str">
            <v>Phạm Thanh Hoa</v>
          </cell>
          <cell r="G175" t="str">
            <v>C</v>
          </cell>
          <cell r="K175">
            <v>21996970000</v>
          </cell>
          <cell r="L175">
            <v>12622500000</v>
          </cell>
          <cell r="M175">
            <v>0.5738290319075764</v>
          </cell>
          <cell r="N175">
            <v>5477840000</v>
          </cell>
          <cell r="O175">
            <v>12622500000</v>
          </cell>
          <cell r="S175">
            <v>1009800000</v>
          </cell>
          <cell r="T175">
            <v>1262250000</v>
          </cell>
          <cell r="V175">
            <v>0</v>
          </cell>
          <cell r="W175">
            <v>0</v>
          </cell>
          <cell r="Z175">
            <v>0</v>
          </cell>
          <cell r="AB175">
            <v>0</v>
          </cell>
          <cell r="AE175">
            <v>0</v>
          </cell>
          <cell r="AF175" t="e">
            <v>#DIV/0!</v>
          </cell>
          <cell r="AQ175">
            <v>10000</v>
          </cell>
          <cell r="AR175">
            <v>10000</v>
          </cell>
          <cell r="AS175">
            <v>0</v>
          </cell>
          <cell r="AT175">
            <v>0</v>
          </cell>
          <cell r="AU175">
            <v>0</v>
          </cell>
          <cell r="AX175" t="str">
            <v>Bán hết</v>
          </cell>
          <cell r="AY175" t="str">
            <v>Ban đang thực hiện triển khai bán khả năng bán không có doanh thu do giá trên sản hiện tại là 9000đ/cp; mệnh giá 10,000đ/cp</v>
          </cell>
        </row>
        <row r="176">
          <cell r="B176" t="str">
            <v>BCN12</v>
          </cell>
          <cell r="C176" t="str">
            <v>CTCP Sứ Hải Dương</v>
          </cell>
          <cell r="D176" t="str">
            <v>QLVĐT1</v>
          </cell>
          <cell r="E176" t="str">
            <v>5BG</v>
          </cell>
          <cell r="F176" t="str">
            <v>Lê Minh Tuyết</v>
          </cell>
          <cell r="G176" t="str">
            <v>B</v>
          </cell>
          <cell r="K176">
            <v>30000000000</v>
          </cell>
          <cell r="L176">
            <v>10897500000</v>
          </cell>
          <cell r="M176">
            <v>0.36325</v>
          </cell>
          <cell r="N176">
            <v>1936400000</v>
          </cell>
          <cell r="O176">
            <v>10897500000</v>
          </cell>
          <cell r="P176">
            <v>1089750</v>
          </cell>
          <cell r="Q176">
            <v>5400000000</v>
          </cell>
          <cell r="R176">
            <v>0.724062055239581</v>
          </cell>
          <cell r="S176">
            <v>0</v>
          </cell>
          <cell r="T176">
            <v>217950000</v>
          </cell>
          <cell r="U176">
            <v>217950000</v>
          </cell>
          <cell r="V176">
            <v>0</v>
          </cell>
          <cell r="W176">
            <v>217950000</v>
          </cell>
          <cell r="X176">
            <v>0</v>
          </cell>
          <cell r="Z176">
            <v>0</v>
          </cell>
          <cell r="AB176">
            <v>0</v>
          </cell>
          <cell r="AE176">
            <v>-217950000</v>
          </cell>
          <cell r="AF176">
            <v>-1</v>
          </cell>
          <cell r="AN176">
            <v>0</v>
          </cell>
          <cell r="AO176">
            <v>1089750</v>
          </cell>
          <cell r="AP176">
            <v>11000</v>
          </cell>
          <cell r="AQ176">
            <v>10000</v>
          </cell>
          <cell r="AR176">
            <v>10000</v>
          </cell>
          <cell r="AS176">
            <v>10897500000</v>
          </cell>
          <cell r="AT176">
            <v>10897500000</v>
          </cell>
          <cell r="AU176">
            <v>11987250000</v>
          </cell>
          <cell r="AV176">
            <v>1089750000</v>
          </cell>
        </row>
        <row r="177">
          <cell r="B177" t="str">
            <v>TBI02</v>
          </cell>
          <cell r="C177" t="str">
            <v>CPCP Xe khách Thái Bình</v>
          </cell>
          <cell r="D177" t="str">
            <v>QLVĐT1</v>
          </cell>
          <cell r="E177" t="str">
            <v>5BG</v>
          </cell>
          <cell r="F177" t="str">
            <v>Phạm Thị Hương</v>
          </cell>
          <cell r="G177" t="str">
            <v>C</v>
          </cell>
          <cell r="K177">
            <v>14125054116</v>
          </cell>
          <cell r="L177">
            <v>8418975116</v>
          </cell>
          <cell r="M177">
            <v>0.5960313530029947</v>
          </cell>
          <cell r="N177">
            <v>8418975116</v>
          </cell>
          <cell r="O177">
            <v>8418975116</v>
          </cell>
          <cell r="P177">
            <v>8418.9</v>
          </cell>
          <cell r="Q177">
            <v>0</v>
          </cell>
          <cell r="R177">
            <v>0</v>
          </cell>
          <cell r="S177">
            <v>0</v>
          </cell>
          <cell r="T177">
            <v>0</v>
          </cell>
          <cell r="V177">
            <v>0</v>
          </cell>
          <cell r="W177">
            <v>0</v>
          </cell>
          <cell r="Z177">
            <v>0</v>
          </cell>
          <cell r="AB177">
            <v>0</v>
          </cell>
          <cell r="AE177">
            <v>0</v>
          </cell>
          <cell r="AF177" t="e">
            <v>#DIV/0!</v>
          </cell>
          <cell r="AQ177">
            <v>100000</v>
          </cell>
          <cell r="AR177">
            <v>9999.994198822185</v>
          </cell>
          <cell r="AS177">
            <v>0</v>
          </cell>
          <cell r="AT177">
            <v>0</v>
          </cell>
          <cell r="AU177">
            <v>0</v>
          </cell>
          <cell r="AV177">
            <v>0</v>
          </cell>
          <cell r="BA177">
            <v>500000000</v>
          </cell>
          <cell r="BD177">
            <v>350000000</v>
          </cell>
        </row>
        <row r="178">
          <cell r="B178" t="str">
            <v>HNO08</v>
          </cell>
          <cell r="C178" t="str">
            <v>CTCP Đầu tư Việt Nam - Ô Man</v>
          </cell>
          <cell r="D178" t="str">
            <v>QLVĐT1</v>
          </cell>
          <cell r="E178" t="str">
            <v>3TLM</v>
          </cell>
          <cell r="F178" t="str">
            <v>Lê Minh Tuyết</v>
          </cell>
          <cell r="G178" t="str">
            <v>B</v>
          </cell>
          <cell r="K178">
            <v>41209700000</v>
          </cell>
          <cell r="L178">
            <v>6320875000</v>
          </cell>
          <cell r="M178">
            <v>0.15207584622067136</v>
          </cell>
          <cell r="N178">
            <v>6320875000</v>
          </cell>
          <cell r="O178">
            <v>6320875000</v>
          </cell>
          <cell r="P178">
            <v>2500</v>
          </cell>
          <cell r="Q178">
            <v>17000000000</v>
          </cell>
          <cell r="R178">
            <v>0.7</v>
          </cell>
          <cell r="S178">
            <v>0</v>
          </cell>
          <cell r="T178">
            <v>0</v>
          </cell>
          <cell r="V178">
            <v>0</v>
          </cell>
          <cell r="W178">
            <v>0</v>
          </cell>
          <cell r="Z178">
            <v>0</v>
          </cell>
          <cell r="AB178">
            <v>0</v>
          </cell>
          <cell r="AE178">
            <v>0</v>
          </cell>
          <cell r="AF178" t="e">
            <v>#DIV/0!</v>
          </cell>
          <cell r="AQ178">
            <v>2528350</v>
          </cell>
          <cell r="AR178">
            <v>9999.992089709029</v>
          </cell>
          <cell r="AS178">
            <v>0</v>
          </cell>
          <cell r="AT178">
            <v>0</v>
          </cell>
          <cell r="AU178">
            <v>0</v>
          </cell>
          <cell r="AV178">
            <v>0</v>
          </cell>
        </row>
        <row r="179">
          <cell r="B179" t="str">
            <v>HDU07</v>
          </cell>
          <cell r="C179" t="str">
            <v>CTCP Khai thác chế biến khoáng sản Hải Dương</v>
          </cell>
          <cell r="D179" t="str">
            <v>QLVĐT1</v>
          </cell>
          <cell r="E179" t="str">
            <v>5BG</v>
          </cell>
          <cell r="F179" t="str">
            <v>Lê Hoàng Hải</v>
          </cell>
          <cell r="G179" t="str">
            <v>C</v>
          </cell>
          <cell r="K179">
            <v>11449400000</v>
          </cell>
          <cell r="L179">
            <v>5839200000</v>
          </cell>
          <cell r="M179">
            <v>0.5100005240449281</v>
          </cell>
          <cell r="N179">
            <v>2919600000</v>
          </cell>
          <cell r="O179">
            <v>2919600000</v>
          </cell>
          <cell r="P179">
            <v>583920</v>
          </cell>
          <cell r="Q179">
            <v>9500000000</v>
          </cell>
          <cell r="R179">
            <v>0</v>
          </cell>
          <cell r="S179">
            <v>3386736000</v>
          </cell>
          <cell r="T179">
            <v>3269952000</v>
          </cell>
          <cell r="U179">
            <v>3269952000</v>
          </cell>
          <cell r="V179">
            <v>0</v>
          </cell>
          <cell r="W179">
            <v>3269952000</v>
          </cell>
          <cell r="X179">
            <v>3153164760</v>
          </cell>
          <cell r="Z179">
            <v>3153164760</v>
          </cell>
          <cell r="AA179">
            <v>0</v>
          </cell>
          <cell r="AB179">
            <v>3153164760</v>
          </cell>
          <cell r="AE179">
            <v>-116787240</v>
          </cell>
          <cell r="AF179">
            <v>0</v>
          </cell>
          <cell r="AH179">
            <v>0</v>
          </cell>
          <cell r="AI179">
            <v>0</v>
          </cell>
          <cell r="AJ179">
            <v>0</v>
          </cell>
          <cell r="AK179">
            <v>0</v>
          </cell>
          <cell r="AL179">
            <v>0</v>
          </cell>
          <cell r="AM179">
            <v>0</v>
          </cell>
          <cell r="AN179">
            <v>0</v>
          </cell>
          <cell r="AO179">
            <v>0</v>
          </cell>
          <cell r="AP179">
            <v>0</v>
          </cell>
          <cell r="AQ179">
            <v>10000</v>
          </cell>
          <cell r="AR179">
            <v>5000</v>
          </cell>
          <cell r="AS179">
            <v>0</v>
          </cell>
          <cell r="AT179">
            <v>0</v>
          </cell>
          <cell r="AU179">
            <v>0</v>
          </cell>
          <cell r="AV179">
            <v>0</v>
          </cell>
          <cell r="BA179">
            <v>0</v>
          </cell>
          <cell r="BD179">
            <v>0</v>
          </cell>
        </row>
        <row r="180">
          <cell r="B180" t="str">
            <v>HPH50</v>
          </cell>
          <cell r="C180" t="str">
            <v>CTCP Đầu tư PTNN</v>
          </cell>
          <cell r="D180" t="str">
            <v>QLVĐT1</v>
          </cell>
          <cell r="E180" t="str">
            <v>5BG</v>
          </cell>
          <cell r="F180" t="str">
            <v>Nguyễn Huyền Châu</v>
          </cell>
          <cell r="G180" t="str">
            <v>C</v>
          </cell>
          <cell r="K180">
            <v>12000000000</v>
          </cell>
          <cell r="L180">
            <v>5477840000</v>
          </cell>
          <cell r="M180">
            <v>0.45648666666666665</v>
          </cell>
          <cell r="N180">
            <v>5477840000</v>
          </cell>
          <cell r="O180">
            <v>5477840000</v>
          </cell>
          <cell r="P180">
            <v>547784</v>
          </cell>
          <cell r="Q180">
            <v>900000000</v>
          </cell>
          <cell r="R180">
            <v>0.06</v>
          </cell>
          <cell r="S180">
            <v>629951600</v>
          </cell>
          <cell r="T180">
            <v>317714720</v>
          </cell>
          <cell r="U180">
            <v>317714720</v>
          </cell>
          <cell r="V180">
            <v>0</v>
          </cell>
          <cell r="W180">
            <v>317714720</v>
          </cell>
          <cell r="X180">
            <v>0</v>
          </cell>
          <cell r="Y180">
            <v>0</v>
          </cell>
          <cell r="Z180">
            <v>0</v>
          </cell>
          <cell r="AA180">
            <v>0</v>
          </cell>
          <cell r="AB180">
            <v>0</v>
          </cell>
          <cell r="AE180">
            <v>-317714720</v>
          </cell>
          <cell r="AF180">
            <v>0.034482758620689655</v>
          </cell>
          <cell r="AH180">
            <v>0</v>
          </cell>
          <cell r="AI180">
            <v>0</v>
          </cell>
          <cell r="AJ180" t="str">
            <v>-</v>
          </cell>
          <cell r="AK180" t="str">
            <v>-</v>
          </cell>
          <cell r="AL180" t="str">
            <v>-</v>
          </cell>
          <cell r="AM180" t="str">
            <v>-</v>
          </cell>
          <cell r="AN180">
            <v>0</v>
          </cell>
          <cell r="AO180">
            <v>547784</v>
          </cell>
          <cell r="AP180">
            <v>11000</v>
          </cell>
          <cell r="AQ180">
            <v>10000</v>
          </cell>
          <cell r="AR180">
            <v>10000</v>
          </cell>
          <cell r="AS180">
            <v>5477840000</v>
          </cell>
          <cell r="AT180">
            <v>5477840000</v>
          </cell>
          <cell r="AU180">
            <v>6025624000</v>
          </cell>
          <cell r="AV180">
            <v>547784000</v>
          </cell>
          <cell r="AX180" t="str">
            <v>Bán hết</v>
          </cell>
          <cell r="AY180" t="str">
            <v>Bán trong năm 2014 nhưng DN  đang vướng mắc công nợ,  SCIC đã có công văn đề nghị công ty xác nhận công nợ nhưng công ty chưa xác nhậnkhả năng bán khó thành công </v>
          </cell>
        </row>
        <row r="181">
          <cell r="B181" t="str">
            <v>HPH01</v>
          </cell>
          <cell r="C181" t="str">
            <v>CTCP Thép và Cơ khí VLXD Hải Phòng</v>
          </cell>
          <cell r="D181" t="str">
            <v>QLVĐT1</v>
          </cell>
          <cell r="E181" t="str">
            <v>5BG</v>
          </cell>
          <cell r="F181" t="str">
            <v>Lê Minh Tuyết</v>
          </cell>
          <cell r="G181" t="str">
            <v>C</v>
          </cell>
          <cell r="K181">
            <v>69500000000</v>
          </cell>
          <cell r="L181">
            <v>61940000000</v>
          </cell>
          <cell r="M181">
            <v>0.8912230215827338</v>
          </cell>
          <cell r="N181">
            <v>5477840000</v>
          </cell>
          <cell r="O181">
            <v>5254560000</v>
          </cell>
          <cell r="S181">
            <v>1157067125</v>
          </cell>
          <cell r="T181">
            <v>0</v>
          </cell>
          <cell r="V181">
            <v>0</v>
          </cell>
          <cell r="W181">
            <v>0</v>
          </cell>
          <cell r="Z181">
            <v>0</v>
          </cell>
          <cell r="AB181">
            <v>0</v>
          </cell>
          <cell r="AE181">
            <v>0</v>
          </cell>
          <cell r="AF181" t="e">
            <v>#DIV/0!</v>
          </cell>
          <cell r="AQ181">
            <v>10000</v>
          </cell>
          <cell r="AR181">
            <v>10000</v>
          </cell>
          <cell r="AS181">
            <v>0</v>
          </cell>
          <cell r="AT181">
            <v>0</v>
          </cell>
          <cell r="AU181">
            <v>0</v>
          </cell>
          <cell r="AV181">
            <v>0</v>
          </cell>
        </row>
        <row r="182">
          <cell r="B182" t="str">
            <v>HPH40</v>
          </cell>
          <cell r="C182" t="str">
            <v>CTCP Xây dựng Ngô Quyền</v>
          </cell>
          <cell r="D182" t="str">
            <v>QLVĐT1</v>
          </cell>
          <cell r="E182" t="str">
            <v>5BG</v>
          </cell>
          <cell r="F182" t="str">
            <v>Trần Đức Hiệp</v>
          </cell>
          <cell r="G182" t="str">
            <v>C</v>
          </cell>
          <cell r="K182">
            <v>10200000000</v>
          </cell>
          <cell r="L182">
            <v>5254560000</v>
          </cell>
          <cell r="M182">
            <v>0.5151529411764706</v>
          </cell>
          <cell r="N182">
            <v>1936400000</v>
          </cell>
          <cell r="O182">
            <v>4504900000</v>
          </cell>
          <cell r="P182">
            <v>525456</v>
          </cell>
          <cell r="Q182">
            <v>800000000</v>
          </cell>
          <cell r="R182">
            <v>0.25</v>
          </cell>
          <cell r="S182">
            <v>1126225000</v>
          </cell>
          <cell r="T182">
            <v>900980000</v>
          </cell>
          <cell r="U182">
            <v>0</v>
          </cell>
          <cell r="V182">
            <v>0</v>
          </cell>
          <cell r="W182">
            <v>0</v>
          </cell>
          <cell r="X182">
            <v>0</v>
          </cell>
          <cell r="Y182">
            <v>0</v>
          </cell>
          <cell r="Z182">
            <v>0</v>
          </cell>
          <cell r="AA182">
            <v>0</v>
          </cell>
          <cell r="AB182">
            <v>0</v>
          </cell>
          <cell r="AE182">
            <v>0</v>
          </cell>
          <cell r="AF182" t="e">
            <v>#DIV/0!</v>
          </cell>
          <cell r="AH182">
            <v>0</v>
          </cell>
          <cell r="AI182">
            <v>0</v>
          </cell>
          <cell r="AM182" t="str">
            <v>không đầu tư thêm</v>
          </cell>
          <cell r="AQ182">
            <v>10000</v>
          </cell>
          <cell r="AR182">
            <v>10000</v>
          </cell>
          <cell r="AS182">
            <v>0</v>
          </cell>
          <cell r="AT182">
            <v>0</v>
          </cell>
          <cell r="AU182">
            <v>0</v>
          </cell>
          <cell r="AV182">
            <v>0</v>
          </cell>
          <cell r="BA182">
            <v>0</v>
          </cell>
          <cell r="BD182">
            <v>0</v>
          </cell>
        </row>
        <row r="183">
          <cell r="B183" t="str">
            <v>BGT28</v>
          </cell>
          <cell r="C183" t="str">
            <v>CPCP QL Đường sông số 5</v>
          </cell>
          <cell r="D183" t="str">
            <v>QLVĐT1</v>
          </cell>
          <cell r="E183" t="str">
            <v>5BG</v>
          </cell>
          <cell r="F183" t="str">
            <v>Lê Hoàng Hải</v>
          </cell>
          <cell r="G183" t="str">
            <v>C</v>
          </cell>
          <cell r="K183">
            <v>6649190000</v>
          </cell>
          <cell r="L183">
            <v>3860190000</v>
          </cell>
          <cell r="M183">
            <v>0.5805504129074368</v>
          </cell>
          <cell r="N183">
            <v>976320000</v>
          </cell>
          <cell r="O183">
            <v>3499619778</v>
          </cell>
          <cell r="P183">
            <v>349962</v>
          </cell>
          <cell r="Q183">
            <v>2358000000</v>
          </cell>
          <cell r="R183">
            <v>0.04</v>
          </cell>
          <cell r="S183">
            <v>548146980</v>
          </cell>
          <cell r="T183">
            <v>524943000</v>
          </cell>
          <cell r="U183">
            <v>579028500</v>
          </cell>
          <cell r="V183">
            <v>0</v>
          </cell>
          <cell r="W183">
            <v>579028500</v>
          </cell>
          <cell r="X183">
            <v>524942966</v>
          </cell>
          <cell r="Z183">
            <v>524942966</v>
          </cell>
          <cell r="AA183">
            <v>0</v>
          </cell>
          <cell r="AB183">
            <v>524942966</v>
          </cell>
          <cell r="AE183">
            <v>-54085534</v>
          </cell>
          <cell r="AF183">
            <v>0</v>
          </cell>
          <cell r="AH183">
            <v>0</v>
          </cell>
          <cell r="AI183">
            <v>0</v>
          </cell>
          <cell r="AJ183">
            <v>0</v>
          </cell>
          <cell r="AK183">
            <v>0</v>
          </cell>
          <cell r="AL183">
            <v>0</v>
          </cell>
          <cell r="AM183">
            <v>0</v>
          </cell>
          <cell r="AN183">
            <v>0</v>
          </cell>
          <cell r="AO183">
            <v>0</v>
          </cell>
          <cell r="AP183">
            <v>0</v>
          </cell>
          <cell r="AQ183">
            <v>10000</v>
          </cell>
          <cell r="AR183">
            <v>9999.999365645413</v>
          </cell>
          <cell r="AS183">
            <v>0</v>
          </cell>
          <cell r="AT183">
            <v>0</v>
          </cell>
          <cell r="AU183">
            <v>0</v>
          </cell>
          <cell r="AV183">
            <v>0</v>
          </cell>
          <cell r="BA183">
            <v>0</v>
          </cell>
          <cell r="BD183">
            <v>0</v>
          </cell>
        </row>
        <row r="184">
          <cell r="B184" t="str">
            <v>HDU01</v>
          </cell>
          <cell r="C184" t="str">
            <v>CTCP Dược Vật tư y tế HD</v>
          </cell>
          <cell r="D184" t="str">
            <v>QLVĐT1</v>
          </cell>
          <cell r="E184" t="str">
            <v>5BG</v>
          </cell>
          <cell r="F184" t="str">
            <v>Phạm Thị Hương</v>
          </cell>
          <cell r="G184" t="str">
            <v>C</v>
          </cell>
          <cell r="K184">
            <v>30000000000</v>
          </cell>
          <cell r="L184">
            <v>3638000000</v>
          </cell>
          <cell r="M184">
            <v>0.12126666666666666</v>
          </cell>
          <cell r="N184">
            <v>3368000000</v>
          </cell>
          <cell r="O184">
            <v>5457000000</v>
          </cell>
          <cell r="P184">
            <v>363800</v>
          </cell>
          <cell r="Q184">
            <v>20000000000</v>
          </cell>
          <cell r="R184">
            <v>0</v>
          </cell>
          <cell r="S184">
            <v>0</v>
          </cell>
          <cell r="T184">
            <v>836740000</v>
          </cell>
          <cell r="U184">
            <v>836740000</v>
          </cell>
          <cell r="V184">
            <v>0</v>
          </cell>
          <cell r="W184">
            <v>836740000</v>
          </cell>
          <cell r="Y184">
            <v>0</v>
          </cell>
          <cell r="Z184">
            <v>0</v>
          </cell>
          <cell r="AA184">
            <v>836740000</v>
          </cell>
          <cell r="AB184">
            <v>836740000</v>
          </cell>
          <cell r="AE184">
            <v>0</v>
          </cell>
          <cell r="AF184">
            <v>0</v>
          </cell>
          <cell r="AN184">
            <v>3</v>
          </cell>
          <cell r="AP184">
            <v>0</v>
          </cell>
          <cell r="AQ184">
            <v>10000</v>
          </cell>
          <cell r="AR184">
            <v>15000</v>
          </cell>
          <cell r="AS184">
            <v>0</v>
          </cell>
          <cell r="AT184">
            <v>0</v>
          </cell>
          <cell r="AU184">
            <v>0</v>
          </cell>
          <cell r="AV184">
            <v>0</v>
          </cell>
        </row>
        <row r="185">
          <cell r="B185" t="str">
            <v>NDI08</v>
          </cell>
          <cell r="C185" t="str">
            <v>CTCP Xây lắp 1 Nam Định</v>
          </cell>
          <cell r="D185" t="str">
            <v>QLVĐT1</v>
          </cell>
          <cell r="E185" t="str">
            <v>5BG</v>
          </cell>
          <cell r="F185" t="str">
            <v>Lê Minh Tuyết</v>
          </cell>
          <cell r="G185" t="str">
            <v>C</v>
          </cell>
          <cell r="K185">
            <v>7730300000</v>
          </cell>
          <cell r="L185">
            <v>3478500000</v>
          </cell>
          <cell r="M185">
            <v>0.44998253625344425</v>
          </cell>
          <cell r="N185">
            <v>3478500000</v>
          </cell>
          <cell r="O185">
            <v>3478500000</v>
          </cell>
          <cell r="P185">
            <v>347850</v>
          </cell>
          <cell r="Q185">
            <v>0</v>
          </cell>
          <cell r="S185">
            <v>0</v>
          </cell>
          <cell r="T185">
            <v>0</v>
          </cell>
          <cell r="V185">
            <v>0</v>
          </cell>
          <cell r="W185">
            <v>0</v>
          </cell>
          <cell r="Z185">
            <v>0</v>
          </cell>
          <cell r="AB185">
            <v>0</v>
          </cell>
          <cell r="AE185">
            <v>0</v>
          </cell>
          <cell r="AF185" t="e">
            <v>#DIV/0!</v>
          </cell>
          <cell r="AN185">
            <v>4</v>
          </cell>
          <cell r="AO185">
            <v>0</v>
          </cell>
          <cell r="AQ185">
            <v>10000</v>
          </cell>
          <cell r="AR185">
            <v>10000</v>
          </cell>
          <cell r="AS185">
            <v>0</v>
          </cell>
          <cell r="AT185">
            <v>0</v>
          </cell>
          <cell r="AU185">
            <v>0</v>
          </cell>
          <cell r="AV185">
            <v>0</v>
          </cell>
          <cell r="AY185" t="str">
            <v>DN đã thực hiện bán 4 lần bằng mệnh giá, Hiện nay lỗ hết vốn chủ nên khó khăn trong việc xác định giá khởi điểm để bán trong năm 2014</v>
          </cell>
        </row>
        <row r="186">
          <cell r="B186" t="str">
            <v>BGT39</v>
          </cell>
          <cell r="C186" t="str">
            <v>CPCP QL Đường sông số 2</v>
          </cell>
          <cell r="D186" t="str">
            <v>QLVĐT1</v>
          </cell>
          <cell r="E186" t="str">
            <v>5BG</v>
          </cell>
          <cell r="F186" t="str">
            <v>Lê Hoàng Hải</v>
          </cell>
          <cell r="G186" t="str">
            <v>C</v>
          </cell>
          <cell r="K186">
            <v>6216860000</v>
          </cell>
          <cell r="L186">
            <v>3387210000</v>
          </cell>
          <cell r="M186">
            <v>0.5448425732604563</v>
          </cell>
          <cell r="N186">
            <v>3387210000</v>
          </cell>
          <cell r="O186">
            <v>3293927856</v>
          </cell>
          <cell r="P186">
            <v>329393</v>
          </cell>
          <cell r="Q186">
            <v>1900000000</v>
          </cell>
          <cell r="R186">
            <v>0.05</v>
          </cell>
          <cell r="S186">
            <v>491145450</v>
          </cell>
          <cell r="T186">
            <v>403506425</v>
          </cell>
          <cell r="U186">
            <v>435933927</v>
          </cell>
          <cell r="V186">
            <v>0</v>
          </cell>
          <cell r="W186">
            <v>435933927</v>
          </cell>
          <cell r="X186">
            <v>403793638</v>
          </cell>
          <cell r="Z186">
            <v>403793638</v>
          </cell>
          <cell r="AA186">
            <v>0</v>
          </cell>
          <cell r="AB186">
            <v>403793638</v>
          </cell>
          <cell r="AE186">
            <v>-32140289</v>
          </cell>
          <cell r="AF186">
            <v>0</v>
          </cell>
          <cell r="AH186">
            <v>0</v>
          </cell>
          <cell r="AI186">
            <v>0</v>
          </cell>
          <cell r="AJ186">
            <v>0</v>
          </cell>
          <cell r="AK186">
            <v>0</v>
          </cell>
          <cell r="AL186">
            <v>0</v>
          </cell>
          <cell r="AM186">
            <v>0</v>
          </cell>
          <cell r="AN186">
            <v>0</v>
          </cell>
          <cell r="AO186">
            <v>0</v>
          </cell>
          <cell r="AP186">
            <v>0</v>
          </cell>
          <cell r="AQ186">
            <v>10000</v>
          </cell>
          <cell r="AR186">
            <v>9999.993491057794</v>
          </cell>
          <cell r="AS186">
            <v>0</v>
          </cell>
          <cell r="AT186">
            <v>0</v>
          </cell>
          <cell r="AU186">
            <v>0</v>
          </cell>
          <cell r="AV186">
            <v>0</v>
          </cell>
          <cell r="BA186">
            <v>0</v>
          </cell>
          <cell r="BD186">
            <v>0</v>
          </cell>
        </row>
        <row r="187">
          <cell r="B187" t="str">
            <v>BGT26</v>
          </cell>
          <cell r="C187" t="str">
            <v>CPCP QL Đường sông số 8</v>
          </cell>
          <cell r="D187" t="str">
            <v>QLVĐT1</v>
          </cell>
          <cell r="E187" t="str">
            <v>5BG</v>
          </cell>
          <cell r="F187" t="str">
            <v>Lê Hoàng Hải</v>
          </cell>
          <cell r="G187" t="str">
            <v>C</v>
          </cell>
          <cell r="K187">
            <v>6000000000</v>
          </cell>
          <cell r="L187">
            <v>3153950000</v>
          </cell>
          <cell r="M187">
            <v>0.5256583333333333</v>
          </cell>
          <cell r="N187">
            <v>3153950000</v>
          </cell>
          <cell r="O187">
            <v>3153950000</v>
          </cell>
          <cell r="P187">
            <v>315395</v>
          </cell>
          <cell r="Q187">
            <v>1300000000</v>
          </cell>
          <cell r="R187">
            <v>0</v>
          </cell>
          <cell r="S187">
            <v>460476700</v>
          </cell>
          <cell r="T187">
            <v>460476700</v>
          </cell>
          <cell r="U187">
            <v>460476700</v>
          </cell>
          <cell r="V187">
            <v>0</v>
          </cell>
          <cell r="W187">
            <v>460476700</v>
          </cell>
          <cell r="X187">
            <v>460476700</v>
          </cell>
          <cell r="Z187">
            <v>460476700</v>
          </cell>
          <cell r="AA187">
            <v>0</v>
          </cell>
          <cell r="AB187">
            <v>460476700</v>
          </cell>
          <cell r="AE187">
            <v>0</v>
          </cell>
          <cell r="AF187">
            <v>0</v>
          </cell>
          <cell r="AH187">
            <v>0</v>
          </cell>
          <cell r="AI187">
            <v>0</v>
          </cell>
          <cell r="AJ187">
            <v>0</v>
          </cell>
          <cell r="AK187">
            <v>0</v>
          </cell>
          <cell r="AL187">
            <v>0</v>
          </cell>
          <cell r="AM187">
            <v>0</v>
          </cell>
          <cell r="AN187">
            <v>0</v>
          </cell>
          <cell r="AO187">
            <v>0</v>
          </cell>
          <cell r="AP187">
            <v>0</v>
          </cell>
          <cell r="AQ187">
            <v>10000</v>
          </cell>
          <cell r="AR187">
            <v>10000</v>
          </cell>
          <cell r="AS187">
            <v>0</v>
          </cell>
          <cell r="AT187">
            <v>0</v>
          </cell>
          <cell r="AU187">
            <v>0</v>
          </cell>
          <cell r="AV187">
            <v>0</v>
          </cell>
          <cell r="BA187">
            <v>0</v>
          </cell>
          <cell r="BD187">
            <v>0</v>
          </cell>
        </row>
        <row r="188">
          <cell r="B188" t="str">
            <v>TBI03</v>
          </cell>
          <cell r="C188" t="str">
            <v>CTCP Giống cây trồng Thái Bình</v>
          </cell>
          <cell r="D188" t="str">
            <v>QLVĐT1</v>
          </cell>
          <cell r="E188" t="str">
            <v>5BG</v>
          </cell>
          <cell r="F188" t="str">
            <v>Phạm Thanh Hoa</v>
          </cell>
          <cell r="G188" t="str">
            <v>C</v>
          </cell>
          <cell r="K188">
            <v>9960000000</v>
          </cell>
          <cell r="L188">
            <v>3060000000</v>
          </cell>
          <cell r="M188">
            <v>0.3072289156626506</v>
          </cell>
          <cell r="O188">
            <v>3060000000</v>
          </cell>
          <cell r="Q188">
            <v>20000000000</v>
          </cell>
          <cell r="S188">
            <v>3060000000</v>
          </cell>
          <cell r="T188">
            <v>9180000000</v>
          </cell>
          <cell r="V188">
            <v>0</v>
          </cell>
          <cell r="W188">
            <v>0</v>
          </cell>
          <cell r="Z188">
            <v>0</v>
          </cell>
          <cell r="AB188">
            <v>0</v>
          </cell>
          <cell r="AE188">
            <v>0</v>
          </cell>
          <cell r="AF188" t="e">
            <v>#DIV/0!</v>
          </cell>
          <cell r="AO188">
            <v>306000</v>
          </cell>
          <cell r="AP188">
            <v>91500</v>
          </cell>
          <cell r="AQ188">
            <v>75000</v>
          </cell>
          <cell r="AR188">
            <v>10000</v>
          </cell>
          <cell r="AS188">
            <v>22950000000</v>
          </cell>
          <cell r="AT188">
            <v>22950000000</v>
          </cell>
          <cell r="AU188">
            <v>24480000000</v>
          </cell>
          <cell r="AV188">
            <v>1530000000</v>
          </cell>
        </row>
        <row r="189">
          <cell r="B189" t="str">
            <v>BVH10</v>
          </cell>
          <cell r="C189" t="str">
            <v>CTCP Du lịch Đồ Sơn</v>
          </cell>
          <cell r="D189" t="str">
            <v>QLVĐT1</v>
          </cell>
          <cell r="E189" t="str">
            <v>5BG</v>
          </cell>
          <cell r="F189" t="str">
            <v>Trần Đức Hiệp</v>
          </cell>
          <cell r="G189" t="str">
            <v>C</v>
          </cell>
          <cell r="K189">
            <v>8089000000</v>
          </cell>
          <cell r="L189">
            <v>4504900000</v>
          </cell>
          <cell r="M189">
            <v>0.5569168005933984</v>
          </cell>
          <cell r="N189">
            <v>4504900000</v>
          </cell>
          <cell r="O189">
            <v>3028200000</v>
          </cell>
          <cell r="P189">
            <v>450490</v>
          </cell>
          <cell r="Q189">
            <v>3000000000</v>
          </cell>
          <cell r="R189">
            <v>0.33333333333333326</v>
          </cell>
          <cell r="S189">
            <v>0</v>
          </cell>
          <cell r="T189">
            <v>0</v>
          </cell>
          <cell r="U189">
            <v>600980000</v>
          </cell>
          <cell r="V189">
            <v>300000000</v>
          </cell>
          <cell r="W189">
            <v>900980000</v>
          </cell>
          <cell r="X189">
            <v>0</v>
          </cell>
          <cell r="Y189">
            <v>0</v>
          </cell>
          <cell r="Z189">
            <v>0</v>
          </cell>
          <cell r="AA189">
            <v>0</v>
          </cell>
          <cell r="AB189">
            <v>0</v>
          </cell>
          <cell r="AE189">
            <v>-900980000</v>
          </cell>
          <cell r="AF189">
            <v>-1</v>
          </cell>
          <cell r="AG189" t="str">
            <v>Công ty triển khai dự án, 
đầu tư nâng cấp sửa chữa</v>
          </cell>
          <cell r="AH189">
            <v>0</v>
          </cell>
          <cell r="AK189">
            <v>20000000000</v>
          </cell>
          <cell r="AL189">
            <v>4</v>
          </cell>
          <cell r="AM189" t="str">
            <v>có thể đầu tư khách sạn 4 sao</v>
          </cell>
          <cell r="AQ189">
            <v>10000</v>
          </cell>
          <cell r="AR189">
            <v>10000</v>
          </cell>
          <cell r="AS189">
            <v>0</v>
          </cell>
          <cell r="AT189">
            <v>0</v>
          </cell>
          <cell r="AU189">
            <v>0</v>
          </cell>
          <cell r="AV189">
            <v>0</v>
          </cell>
          <cell r="AY189" t="str">
            <v>có thể đầu
 tư thêm</v>
          </cell>
          <cell r="BA189">
            <v>0</v>
          </cell>
          <cell r="BD189">
            <v>0</v>
          </cell>
        </row>
        <row r="190">
          <cell r="B190" t="str">
            <v>HYU02</v>
          </cell>
          <cell r="C190" t="str">
            <v>CTCP Phát hành sách - Thiết bị trường học Hưng Yên</v>
          </cell>
          <cell r="D190" t="str">
            <v>QLVĐT1</v>
          </cell>
          <cell r="E190" t="str">
            <v>5BG</v>
          </cell>
          <cell r="F190" t="str">
            <v>Nguyễn Huyền Châu</v>
          </cell>
          <cell r="G190" t="str">
            <v>C</v>
          </cell>
          <cell r="H190" t="str">
            <v>HST</v>
          </cell>
          <cell r="I190" t="str">
            <v>HNX</v>
          </cell>
          <cell r="K190">
            <v>15000000000</v>
          </cell>
          <cell r="L190">
            <v>1936400000</v>
          </cell>
          <cell r="M190">
            <v>0.12909333333333334</v>
          </cell>
          <cell r="N190">
            <v>1936400000</v>
          </cell>
          <cell r="O190">
            <v>1946082000</v>
          </cell>
          <cell r="P190">
            <v>193640</v>
          </cell>
          <cell r="Q190">
            <v>200000000</v>
          </cell>
          <cell r="R190">
            <v>-0.05</v>
          </cell>
          <cell r="S190">
            <v>87104817</v>
          </cell>
          <cell r="T190">
            <v>193640000</v>
          </cell>
          <cell r="U190">
            <v>193640000</v>
          </cell>
          <cell r="V190">
            <v>0</v>
          </cell>
          <cell r="W190">
            <v>193640000</v>
          </cell>
          <cell r="X190">
            <v>0</v>
          </cell>
          <cell r="Y190">
            <v>0</v>
          </cell>
          <cell r="Z190">
            <v>0</v>
          </cell>
          <cell r="AA190">
            <v>193640000</v>
          </cell>
          <cell r="AB190">
            <v>193640000</v>
          </cell>
          <cell r="AE190">
            <v>0</v>
          </cell>
          <cell r="AF190">
            <v>0</v>
          </cell>
          <cell r="AH190">
            <v>0</v>
          </cell>
          <cell r="AI190">
            <v>0</v>
          </cell>
          <cell r="AJ190" t="str">
            <v>-</v>
          </cell>
          <cell r="AK190" t="str">
            <v>-</v>
          </cell>
          <cell r="AL190" t="str">
            <v>-</v>
          </cell>
          <cell r="AM190" t="str">
            <v>-</v>
          </cell>
          <cell r="AQ190">
            <v>10000</v>
          </cell>
          <cell r="AR190">
            <v>10050</v>
          </cell>
          <cell r="AS190">
            <v>0</v>
          </cell>
          <cell r="AT190">
            <v>0</v>
          </cell>
          <cell r="AU190">
            <v>0</v>
          </cell>
          <cell r="AV190">
            <v>0</v>
          </cell>
          <cell r="BA190">
            <v>0</v>
          </cell>
          <cell r="BD190">
            <v>0</v>
          </cell>
        </row>
        <row r="191">
          <cell r="B191" t="str">
            <v>HPH43</v>
          </cell>
          <cell r="C191" t="str">
            <v>CTCP Xây dựng nhà ở Hải Phòng</v>
          </cell>
          <cell r="D191" t="str">
            <v>QLVĐT1</v>
          </cell>
          <cell r="E191" t="str">
            <v>5BG</v>
          </cell>
          <cell r="F191" t="str">
            <v>Hà Thị Bích Ngọc</v>
          </cell>
          <cell r="G191" t="str">
            <v>C</v>
          </cell>
          <cell r="K191">
            <v>5000000000</v>
          </cell>
          <cell r="L191">
            <v>1000000000</v>
          </cell>
          <cell r="M191">
            <v>0.2</v>
          </cell>
          <cell r="N191">
            <v>1000000000</v>
          </cell>
          <cell r="O191">
            <v>1000000000</v>
          </cell>
          <cell r="P191">
            <v>100000</v>
          </cell>
          <cell r="Q191">
            <v>400336000</v>
          </cell>
          <cell r="R191">
            <v>0.7</v>
          </cell>
          <cell r="S191">
            <v>0</v>
          </cell>
          <cell r="T191">
            <v>200000000</v>
          </cell>
          <cell r="U191">
            <v>200000000</v>
          </cell>
          <cell r="V191">
            <v>0</v>
          </cell>
          <cell r="W191">
            <v>200000000</v>
          </cell>
          <cell r="X191">
            <v>0</v>
          </cell>
          <cell r="Y191">
            <v>0</v>
          </cell>
          <cell r="Z191">
            <v>0</v>
          </cell>
          <cell r="AA191">
            <v>0</v>
          </cell>
          <cell r="AB191">
            <v>0</v>
          </cell>
          <cell r="AE191">
            <v>-200000000</v>
          </cell>
          <cell r="AF191">
            <v>-1</v>
          </cell>
          <cell r="AQ191">
            <v>10000</v>
          </cell>
          <cell r="AR191">
            <v>10000</v>
          </cell>
          <cell r="AS191">
            <v>0</v>
          </cell>
          <cell r="AT191">
            <v>0</v>
          </cell>
          <cell r="AU191">
            <v>0</v>
          </cell>
          <cell r="AV191">
            <v>0</v>
          </cell>
        </row>
        <row r="192">
          <cell r="B192" t="str">
            <v>HPH37</v>
          </cell>
          <cell r="C192" t="str">
            <v>CTCP Xây dựng và phát triển CSHT Hải Phòng</v>
          </cell>
          <cell r="D192" t="str">
            <v>QLVĐT1</v>
          </cell>
          <cell r="E192" t="str">
            <v>5BG</v>
          </cell>
          <cell r="F192" t="str">
            <v>Nguyễn Huyền Châu</v>
          </cell>
          <cell r="G192" t="str">
            <v>C</v>
          </cell>
          <cell r="H192" t="str">
            <v>CID</v>
          </cell>
          <cell r="I192" t="str">
            <v>HNX</v>
          </cell>
          <cell r="K192">
            <v>10820000000</v>
          </cell>
          <cell r="L192">
            <v>976320000</v>
          </cell>
          <cell r="M192">
            <v>0.09023290203327172</v>
          </cell>
          <cell r="N192">
            <v>976320000</v>
          </cell>
          <cell r="O192">
            <v>1220400000</v>
          </cell>
          <cell r="P192">
            <v>97632</v>
          </cell>
          <cell r="Q192">
            <v>300000000</v>
          </cell>
          <cell r="R192">
            <v>0.03</v>
          </cell>
          <cell r="S192">
            <v>48816000</v>
          </cell>
          <cell r="T192">
            <v>0</v>
          </cell>
          <cell r="U192">
            <v>53697600</v>
          </cell>
          <cell r="V192">
            <v>0</v>
          </cell>
          <cell r="W192">
            <v>53697600</v>
          </cell>
          <cell r="X192">
            <v>0</v>
          </cell>
          <cell r="Y192">
            <v>0</v>
          </cell>
          <cell r="Z192">
            <v>0</v>
          </cell>
          <cell r="AA192">
            <v>53697600</v>
          </cell>
          <cell r="AB192">
            <v>53697600</v>
          </cell>
          <cell r="AE192">
            <v>0</v>
          </cell>
          <cell r="AF192">
            <v>0.5</v>
          </cell>
          <cell r="AH192">
            <v>0</v>
          </cell>
          <cell r="AI192">
            <v>0</v>
          </cell>
          <cell r="AJ192" t="str">
            <v>-</v>
          </cell>
          <cell r="AK192" t="str">
            <v>-</v>
          </cell>
          <cell r="AL192" t="str">
            <v>-</v>
          </cell>
          <cell r="AM192" t="str">
            <v>-</v>
          </cell>
          <cell r="AQ192">
            <v>10000</v>
          </cell>
          <cell r="AR192">
            <v>12500</v>
          </cell>
          <cell r="AS192">
            <v>0</v>
          </cell>
          <cell r="AT192">
            <v>0</v>
          </cell>
          <cell r="AU192">
            <v>0</v>
          </cell>
          <cell r="AV192">
            <v>0</v>
          </cell>
          <cell r="BA192">
            <v>0</v>
          </cell>
          <cell r="BD192">
            <v>0</v>
          </cell>
        </row>
        <row r="193">
          <cell r="B193" t="str">
            <v>BXD02</v>
          </cell>
          <cell r="C193" t="str">
            <v>Tổng công ty cổ phần Xuất nhập khẩu và xây dựng Việt Nam (VINACONEX)</v>
          </cell>
          <cell r="D193" t="str">
            <v>QLVĐT2</v>
          </cell>
          <cell r="E193" t="str">
            <v>5BG</v>
          </cell>
          <cell r="F193" t="str">
            <v>Đỗ Phương Lan</v>
          </cell>
          <cell r="G193" t="str">
            <v>A</v>
          </cell>
          <cell r="K193">
            <v>4417106730000</v>
          </cell>
          <cell r="L193">
            <v>2552511530000</v>
          </cell>
          <cell r="M193">
            <v>0.5778695616893097</v>
          </cell>
          <cell r="N193">
            <v>2552511530000</v>
          </cell>
          <cell r="O193">
            <v>2552511530000</v>
          </cell>
          <cell r="P193">
            <v>255251153</v>
          </cell>
          <cell r="Q193">
            <v>115875000000</v>
          </cell>
          <cell r="S193">
            <v>0</v>
          </cell>
          <cell r="T193">
            <v>0</v>
          </cell>
          <cell r="U193">
            <v>0</v>
          </cell>
          <cell r="V193">
            <v>0</v>
          </cell>
          <cell r="X193">
            <v>76575345900</v>
          </cell>
          <cell r="Y193">
            <v>0</v>
          </cell>
          <cell r="Z193">
            <v>76575345900</v>
          </cell>
          <cell r="AA193">
            <v>0</v>
          </cell>
          <cell r="AB193">
            <v>76575345900</v>
          </cell>
          <cell r="AE193">
            <v>76575345900</v>
          </cell>
          <cell r="AI193">
            <v>0</v>
          </cell>
          <cell r="AJ193">
            <v>0</v>
          </cell>
          <cell r="AK193">
            <v>0</v>
          </cell>
          <cell r="AN193">
            <v>0</v>
          </cell>
          <cell r="AR193">
            <v>10000</v>
          </cell>
          <cell r="AS193">
            <v>0</v>
          </cell>
          <cell r="AT193">
            <v>0</v>
          </cell>
          <cell r="AU193">
            <v>0</v>
          </cell>
          <cell r="AV193">
            <v>0</v>
          </cell>
          <cell r="AY193" t="str">
            <v>Giữ</v>
          </cell>
          <cell r="BA193">
            <v>0</v>
          </cell>
        </row>
        <row r="194">
          <cell r="B194" t="str">
            <v>QNI39</v>
          </cell>
          <cell r="C194" t="str">
            <v>CTCP Nhiệt điện Quảng Ninh</v>
          </cell>
          <cell r="D194" t="str">
            <v>QLVĐT2</v>
          </cell>
          <cell r="E194" t="str">
            <v>2ĐTCP</v>
          </cell>
          <cell r="F194" t="str">
            <v>Nguyễn Chí Thành DT2</v>
          </cell>
          <cell r="G194" t="str">
            <v>A</v>
          </cell>
          <cell r="K194">
            <v>4500000000000</v>
          </cell>
          <cell r="L194">
            <v>514010890000</v>
          </cell>
          <cell r="M194">
            <v>0.11422464222222223</v>
          </cell>
          <cell r="O194">
            <v>571572410000</v>
          </cell>
          <cell r="P194">
            <v>51401089</v>
          </cell>
          <cell r="Q194">
            <v>-200000000000</v>
          </cell>
          <cell r="S194">
            <v>0</v>
          </cell>
          <cell r="T194">
            <v>25700544500</v>
          </cell>
          <cell r="U194">
            <v>25700544500</v>
          </cell>
          <cell r="V194">
            <v>0</v>
          </cell>
          <cell r="W194">
            <v>25700544500</v>
          </cell>
          <cell r="X194">
            <v>0</v>
          </cell>
          <cell r="Y194">
            <v>0</v>
          </cell>
          <cell r="Z194">
            <v>0</v>
          </cell>
          <cell r="AA194">
            <v>0</v>
          </cell>
          <cell r="AB194">
            <v>0</v>
          </cell>
          <cell r="AE194">
            <v>-25700544500</v>
          </cell>
          <cell r="AF194">
            <v>0</v>
          </cell>
          <cell r="AG194" t="str">
            <v>Khả năng không có cổ tức</v>
          </cell>
          <cell r="AH194">
            <v>0</v>
          </cell>
          <cell r="AI194">
            <v>0</v>
          </cell>
          <cell r="AK194">
            <v>0</v>
          </cell>
          <cell r="AR194">
            <v>11119.850203951904</v>
          </cell>
          <cell r="AV194">
            <v>0</v>
          </cell>
          <cell r="AY194" t="str">
            <v>Bán 2014</v>
          </cell>
        </row>
        <row r="195">
          <cell r="B195" t="str">
            <v>BDI02</v>
          </cell>
          <cell r="C195" t="str">
            <v>CTCP thủy điện Vĩnh Sơn Sông Hinh</v>
          </cell>
          <cell r="D195" t="str">
            <v>QLVĐT2</v>
          </cell>
          <cell r="E195" t="str">
            <v>2ĐTCP</v>
          </cell>
          <cell r="F195" t="str">
            <v>Nguyễn Đức Anh</v>
          </cell>
          <cell r="G195" t="str">
            <v>A</v>
          </cell>
          <cell r="H195" t="str">
            <v>VSH</v>
          </cell>
          <cell r="I195" t="str">
            <v>HoSE</v>
          </cell>
          <cell r="K195">
            <v>2062413870000</v>
          </cell>
          <cell r="L195">
            <v>494979300000</v>
          </cell>
          <cell r="M195">
            <v>0.2399999860357805</v>
          </cell>
          <cell r="N195">
            <v>904327181100</v>
          </cell>
          <cell r="O195">
            <v>904327181100</v>
          </cell>
          <cell r="P195">
            <v>49497930</v>
          </cell>
          <cell r="Q195">
            <v>165000000000</v>
          </cell>
          <cell r="S195">
            <v>29698758000</v>
          </cell>
          <cell r="U195">
            <v>19799172000</v>
          </cell>
          <cell r="V195">
            <v>0</v>
          </cell>
          <cell r="W195">
            <v>19799172000</v>
          </cell>
          <cell r="X195">
            <v>24748965000</v>
          </cell>
          <cell r="Z195">
            <v>24748965000</v>
          </cell>
          <cell r="AA195">
            <v>0</v>
          </cell>
          <cell r="AB195">
            <v>24748965000</v>
          </cell>
          <cell r="AC195">
            <v>19799172000</v>
          </cell>
          <cell r="AD195">
            <v>1</v>
          </cell>
          <cell r="AE195">
            <v>4949793000</v>
          </cell>
          <cell r="AH195">
            <v>0</v>
          </cell>
          <cell r="AI195">
            <v>0</v>
          </cell>
          <cell r="AQ195">
            <v>18270</v>
          </cell>
          <cell r="AR195">
            <v>18270</v>
          </cell>
          <cell r="AV195">
            <v>0</v>
          </cell>
          <cell r="AY195" t="str">
            <v>Bán 2014</v>
          </cell>
          <cell r="AZ195">
            <v>394498502100</v>
          </cell>
          <cell r="BB195">
            <v>-133644411000</v>
          </cell>
          <cell r="BC195">
            <v>260854091100</v>
          </cell>
          <cell r="BD195">
            <v>247489650000</v>
          </cell>
          <cell r="BF195">
            <v>247489650000</v>
          </cell>
        </row>
        <row r="196">
          <cell r="B196" t="str">
            <v>HPH47</v>
          </cell>
          <cell r="C196" t="str">
            <v>CTCP Nhiệt điện Hải Phòng</v>
          </cell>
          <cell r="D196" t="str">
            <v>QLVĐT2</v>
          </cell>
          <cell r="E196" t="str">
            <v>2ĐTCP</v>
          </cell>
          <cell r="F196" t="str">
            <v>Nguyễn Chí Thành DT2</v>
          </cell>
          <cell r="G196" t="str">
            <v>A</v>
          </cell>
          <cell r="K196">
            <v>5000000000000</v>
          </cell>
          <cell r="L196">
            <v>450000000000</v>
          </cell>
          <cell r="M196">
            <v>0.09</v>
          </cell>
          <cell r="O196">
            <v>489285000000</v>
          </cell>
          <cell r="P196">
            <v>45000000</v>
          </cell>
          <cell r="Q196">
            <v>100000000000</v>
          </cell>
          <cell r="S196">
            <v>0</v>
          </cell>
          <cell r="T196">
            <v>0</v>
          </cell>
          <cell r="U196">
            <v>0</v>
          </cell>
          <cell r="V196">
            <v>0</v>
          </cell>
          <cell r="W196">
            <v>0</v>
          </cell>
          <cell r="X196">
            <v>0</v>
          </cell>
          <cell r="Y196">
            <v>0</v>
          </cell>
          <cell r="Z196">
            <v>0</v>
          </cell>
          <cell r="AA196">
            <v>0</v>
          </cell>
          <cell r="AB196">
            <v>0</v>
          </cell>
          <cell r="AE196">
            <v>0</v>
          </cell>
          <cell r="AF196">
            <v>0</v>
          </cell>
          <cell r="AG196" t="str">
            <v>Khả năng không có cổ tức</v>
          </cell>
          <cell r="AH196">
            <v>0</v>
          </cell>
          <cell r="AI196">
            <v>0</v>
          </cell>
          <cell r="AK196">
            <v>0</v>
          </cell>
          <cell r="AR196">
            <v>10873</v>
          </cell>
          <cell r="AV196">
            <v>0</v>
          </cell>
          <cell r="AY196" t="str">
            <v>Bán 2014</v>
          </cell>
        </row>
        <row r="197">
          <cell r="B197" t="str">
            <v>BCN01</v>
          </cell>
          <cell r="C197" t="str">
            <v>TCTCP Xây dựng điện Việt Nam</v>
          </cell>
          <cell r="D197" t="str">
            <v>QLVĐT2</v>
          </cell>
          <cell r="E197" t="str">
            <v>5BG</v>
          </cell>
          <cell r="F197" t="str">
            <v>Thái Thùy Trang</v>
          </cell>
          <cell r="G197" t="str">
            <v>A</v>
          </cell>
          <cell r="H197" t="str">
            <v>VNE</v>
          </cell>
          <cell r="I197" t="str">
            <v>Hose</v>
          </cell>
          <cell r="K197">
            <v>637210610000</v>
          </cell>
          <cell r="L197">
            <v>189000000000</v>
          </cell>
          <cell r="M197">
            <v>0.2966052307258349</v>
          </cell>
          <cell r="N197">
            <v>170000000000</v>
          </cell>
          <cell r="O197">
            <v>170100000000</v>
          </cell>
          <cell r="P197">
            <v>18900000</v>
          </cell>
          <cell r="Q197">
            <v>20000000000</v>
          </cell>
          <cell r="S197">
            <v>0</v>
          </cell>
          <cell r="T197">
            <v>0</v>
          </cell>
          <cell r="U197">
            <v>0</v>
          </cell>
          <cell r="V197">
            <v>0</v>
          </cell>
          <cell r="W197">
            <v>0</v>
          </cell>
          <cell r="X197">
            <v>0</v>
          </cell>
          <cell r="Y197">
            <v>0</v>
          </cell>
          <cell r="Z197">
            <v>0</v>
          </cell>
          <cell r="AA197">
            <v>0</v>
          </cell>
          <cell r="AB197">
            <v>0</v>
          </cell>
          <cell r="AE197">
            <v>0</v>
          </cell>
          <cell r="AF197">
            <v>0</v>
          </cell>
          <cell r="AG197" t="str">
            <v>2012 cổ tức 3%, 2013 k trả cổ tức </v>
          </cell>
          <cell r="AH197">
            <v>0</v>
          </cell>
          <cell r="AI197">
            <v>0</v>
          </cell>
          <cell r="AJ197">
            <v>0</v>
          </cell>
          <cell r="AK197">
            <v>0</v>
          </cell>
          <cell r="AL197">
            <v>0</v>
          </cell>
          <cell r="AQ197">
            <v>8994.708994708995</v>
          </cell>
          <cell r="AR197">
            <v>9000</v>
          </cell>
          <cell r="AV197">
            <v>0</v>
          </cell>
          <cell r="AY197" t="str">
            <v>Bán 2014</v>
          </cell>
        </row>
        <row r="198">
          <cell r="B198" t="str">
            <v>YBA12</v>
          </cell>
          <cell r="C198" t="str">
            <v>CTCP thủy điện Thác Bà</v>
          </cell>
          <cell r="D198" t="str">
            <v>QLVĐT2</v>
          </cell>
          <cell r="E198" t="str">
            <v>2ĐTCP</v>
          </cell>
          <cell r="F198" t="str">
            <v>Nguyễn Đức Anh</v>
          </cell>
          <cell r="G198" t="str">
            <v>A</v>
          </cell>
          <cell r="H198" t="str">
            <v>TBC</v>
          </cell>
          <cell r="I198" t="str">
            <v>HoSE</v>
          </cell>
          <cell r="K198">
            <v>635000000000</v>
          </cell>
          <cell r="L198">
            <v>152400000000</v>
          </cell>
          <cell r="M198">
            <v>0.24</v>
          </cell>
          <cell r="N198">
            <v>195437760000</v>
          </cell>
          <cell r="O198">
            <v>195437760000</v>
          </cell>
          <cell r="P198">
            <v>15240000</v>
          </cell>
          <cell r="Q198">
            <v>146000000000</v>
          </cell>
          <cell r="S198">
            <v>14478000000</v>
          </cell>
          <cell r="T198">
            <v>25908000000</v>
          </cell>
          <cell r="U198">
            <v>25908000000</v>
          </cell>
          <cell r="V198">
            <v>0</v>
          </cell>
          <cell r="W198">
            <v>25908000000</v>
          </cell>
          <cell r="X198">
            <v>0</v>
          </cell>
          <cell r="Z198">
            <v>0</v>
          </cell>
          <cell r="AA198">
            <v>0</v>
          </cell>
          <cell r="AB198">
            <v>0</v>
          </cell>
          <cell r="AC198">
            <v>15240000000</v>
          </cell>
          <cell r="AD198">
            <v>1</v>
          </cell>
          <cell r="AE198">
            <v>-25908000000</v>
          </cell>
          <cell r="AM198" t="str">
            <v>Đang n/c p/án bán 2013</v>
          </cell>
          <cell r="AO198">
            <v>15240000</v>
          </cell>
          <cell r="AP198">
            <v>15000</v>
          </cell>
          <cell r="AR198">
            <v>12824</v>
          </cell>
          <cell r="AT198">
            <v>195437760000</v>
          </cell>
          <cell r="AU198">
            <v>228600000000</v>
          </cell>
          <cell r="AV198">
            <v>33162240000</v>
          </cell>
          <cell r="AY198" t="str">
            <v>Bán 2014</v>
          </cell>
        </row>
        <row r="199">
          <cell r="B199" t="str">
            <v>BGT50</v>
          </cell>
          <cell r="C199" t="str">
            <v>CTCP Vận tải đa phương thức</v>
          </cell>
          <cell r="D199" t="str">
            <v>QLVĐT2</v>
          </cell>
          <cell r="E199" t="str">
            <v>5BG</v>
          </cell>
          <cell r="F199" t="str">
            <v>Lê Cao Khánh</v>
          </cell>
          <cell r="G199" t="str">
            <v>A</v>
          </cell>
          <cell r="K199">
            <v>209723210000</v>
          </cell>
          <cell r="L199">
            <v>122906400000</v>
          </cell>
          <cell r="M199">
            <v>0.5860410013750982</v>
          </cell>
          <cell r="N199">
            <v>122906400000</v>
          </cell>
          <cell r="O199">
            <v>122906400000</v>
          </cell>
          <cell r="P199">
            <v>12290640</v>
          </cell>
          <cell r="Q199">
            <v>7700000000</v>
          </cell>
          <cell r="S199">
            <v>0</v>
          </cell>
          <cell r="T199">
            <v>0</v>
          </cell>
          <cell r="U199">
            <v>0</v>
          </cell>
          <cell r="V199">
            <v>0</v>
          </cell>
          <cell r="W199">
            <v>0</v>
          </cell>
          <cell r="X199">
            <v>6600000000</v>
          </cell>
          <cell r="Y199">
            <v>0</v>
          </cell>
          <cell r="Z199">
            <v>6600000000</v>
          </cell>
          <cell r="AA199">
            <v>0</v>
          </cell>
          <cell r="AB199">
            <v>6600000000</v>
          </cell>
          <cell r="AE199">
            <v>6600000000</v>
          </cell>
          <cell r="AF199">
            <v>6</v>
          </cell>
          <cell r="AH199">
            <v>0</v>
          </cell>
          <cell r="AI199">
            <v>0</v>
          </cell>
          <cell r="AJ199">
            <v>0</v>
          </cell>
          <cell r="AK199">
            <v>0</v>
          </cell>
          <cell r="AR199">
            <v>10000</v>
          </cell>
          <cell r="AV199">
            <v>0</v>
          </cell>
          <cell r="AY199" t="str">
            <v>Bán 2014</v>
          </cell>
        </row>
        <row r="200">
          <cell r="B200" t="str">
            <v>HNO06</v>
          </cell>
          <cell r="C200" t="str">
            <v>CTCP Hạ tầng và bất động sản Việt Nam (VIID)</v>
          </cell>
          <cell r="D200" t="str">
            <v>QLVĐT2</v>
          </cell>
          <cell r="E200" t="str">
            <v>3TLM</v>
          </cell>
          <cell r="F200" t="str">
            <v>Nguyễn Việt Hà</v>
          </cell>
          <cell r="G200" t="str">
            <v>B</v>
          </cell>
          <cell r="K200">
            <v>410000000000</v>
          </cell>
          <cell r="L200">
            <v>122175000000</v>
          </cell>
          <cell r="M200">
            <v>0.29798780487804877</v>
          </cell>
          <cell r="N200">
            <v>122175000000</v>
          </cell>
          <cell r="O200">
            <v>122175000000</v>
          </cell>
          <cell r="P200">
            <v>12217500</v>
          </cell>
          <cell r="Q200">
            <v>-9000000000</v>
          </cell>
          <cell r="S200">
            <v>0</v>
          </cell>
          <cell r="T200">
            <v>0</v>
          </cell>
          <cell r="U200">
            <v>0</v>
          </cell>
          <cell r="V200">
            <v>0</v>
          </cell>
          <cell r="W200">
            <v>0</v>
          </cell>
          <cell r="X200">
            <v>0</v>
          </cell>
          <cell r="Y200">
            <v>0</v>
          </cell>
          <cell r="Z200">
            <v>0</v>
          </cell>
          <cell r="AB200">
            <v>0</v>
          </cell>
          <cell r="AE200">
            <v>0</v>
          </cell>
          <cell r="AI200">
            <v>3500000</v>
          </cell>
          <cell r="AJ200">
            <v>10000</v>
          </cell>
          <cell r="AK200">
            <v>35000000000</v>
          </cell>
          <cell r="AL200">
            <v>2</v>
          </cell>
          <cell r="AM200" t="str">
            <v>Tăng vốn theo tiến độ triển khai dự án (chủ trương đã được ĐHCĐ thông qua)</v>
          </cell>
          <cell r="AR200">
            <v>10000</v>
          </cell>
          <cell r="AV200">
            <v>0</v>
          </cell>
          <cell r="AY200" t="str">
            <v>Bán 2014</v>
          </cell>
          <cell r="BA200">
            <v>-5000000000</v>
          </cell>
          <cell r="BE200">
            <v>5000000000</v>
          </cell>
          <cell r="BF200">
            <v>5000000000</v>
          </cell>
        </row>
        <row r="201">
          <cell r="B201" t="str">
            <v>BXD04</v>
          </cell>
          <cell r="C201" t="str">
            <v>Tổng CTCP ĐTXD và TM Việt Nam (Constrexim)</v>
          </cell>
          <cell r="D201" t="str">
            <v>QLVĐT2</v>
          </cell>
          <cell r="E201" t="str">
            <v>5BG</v>
          </cell>
          <cell r="F201" t="str">
            <v>Nguyễn Tiến Long</v>
          </cell>
          <cell r="G201" t="str">
            <v>A</v>
          </cell>
          <cell r="H201" t="str">
            <v>CTX</v>
          </cell>
          <cell r="I201" t="str">
            <v>HNX</v>
          </cell>
          <cell r="K201">
            <v>263538000000</v>
          </cell>
          <cell r="L201">
            <v>117375000000</v>
          </cell>
          <cell r="M201">
            <v>0.44538169068597316</v>
          </cell>
          <cell r="N201">
            <v>117375000000</v>
          </cell>
          <cell r="O201">
            <v>118967136147</v>
          </cell>
          <cell r="P201">
            <v>11737500</v>
          </cell>
          <cell r="Q201">
            <v>46000000000</v>
          </cell>
          <cell r="S201">
            <v>12910920000</v>
          </cell>
          <cell r="T201">
            <v>0</v>
          </cell>
          <cell r="U201">
            <v>0</v>
          </cell>
          <cell r="V201">
            <v>0</v>
          </cell>
          <cell r="W201">
            <v>0</v>
          </cell>
          <cell r="X201">
            <v>0</v>
          </cell>
          <cell r="Z201">
            <v>0</v>
          </cell>
          <cell r="AB201">
            <v>0</v>
          </cell>
          <cell r="AE201">
            <v>0</v>
          </cell>
          <cell r="AG201" t="str">
            <v>Khả năng DN k trả cổ tức 2014 do dòng tiền hạn chế, SCIC chỉ có 44%--&gt;khó ép DN</v>
          </cell>
          <cell r="AH201">
            <v>0</v>
          </cell>
          <cell r="AI201">
            <v>0</v>
          </cell>
          <cell r="AR201">
            <v>9999.999676129055</v>
          </cell>
          <cell r="AV201">
            <v>0</v>
          </cell>
          <cell r="AY201" t="str">
            <v>Khó bán</v>
          </cell>
          <cell r="BA201">
            <v>24648750000</v>
          </cell>
          <cell r="BD201">
            <v>24648750000</v>
          </cell>
        </row>
        <row r="202">
          <cell r="B202" t="str">
            <v>QNI36</v>
          </cell>
          <cell r="C202" t="str">
            <v>CTCP Quốc tế Hoàng Gia</v>
          </cell>
          <cell r="D202" t="str">
            <v>QLVĐT2</v>
          </cell>
          <cell r="E202" t="str">
            <v>5BG</v>
          </cell>
          <cell r="F202" t="str">
            <v>Nguyễn Ngọc Anh</v>
          </cell>
          <cell r="G202" t="str">
            <v>B</v>
          </cell>
          <cell r="H202" t="str">
            <v>RIC</v>
          </cell>
          <cell r="I202" t="str">
            <v>HNX</v>
          </cell>
          <cell r="K202">
            <v>717359630000</v>
          </cell>
          <cell r="L202">
            <v>95269000000</v>
          </cell>
          <cell r="M202">
            <v>0.13280507574701408</v>
          </cell>
          <cell r="N202">
            <v>95269000000</v>
          </cell>
          <cell r="O202">
            <v>75140700000</v>
          </cell>
          <cell r="P202">
            <v>9526900</v>
          </cell>
          <cell r="Q202">
            <v>20000000000</v>
          </cell>
          <cell r="S202">
            <v>0</v>
          </cell>
          <cell r="T202">
            <v>0</v>
          </cell>
          <cell r="U202">
            <v>0</v>
          </cell>
          <cell r="V202">
            <v>0</v>
          </cell>
          <cell r="W202">
            <v>0</v>
          </cell>
          <cell r="Z202">
            <v>0</v>
          </cell>
          <cell r="AB202">
            <v>0</v>
          </cell>
          <cell r="AE202">
            <v>0</v>
          </cell>
          <cell r="AO202">
            <v>9526900</v>
          </cell>
          <cell r="AQ202">
            <v>10000</v>
          </cell>
          <cell r="AR202">
            <v>8040.363231849215</v>
          </cell>
          <cell r="AV202">
            <v>0</v>
          </cell>
          <cell r="AX202" t="str">
            <v>Bán hết</v>
          </cell>
          <cell r="AY202" t="str">
            <v>Khả năng bán thấp do giá thị trường dưới mệnh giá</v>
          </cell>
        </row>
        <row r="203">
          <cell r="B203" t="str">
            <v>BGT29</v>
          </cell>
          <cell r="C203" t="str">
            <v>CTCP Vận tải và thuê tàu</v>
          </cell>
          <cell r="D203" t="str">
            <v>QLVĐT2</v>
          </cell>
          <cell r="E203" t="str">
            <v>5BG</v>
          </cell>
          <cell r="F203" t="str">
            <v>Nguyễn Tiến Long</v>
          </cell>
          <cell r="G203" t="str">
            <v>B</v>
          </cell>
          <cell r="H203" t="str">
            <v>VFR</v>
          </cell>
          <cell r="I203" t="str">
            <v>HNX</v>
          </cell>
          <cell r="K203">
            <v>150000000000</v>
          </cell>
          <cell r="L203">
            <v>76532000000</v>
          </cell>
          <cell r="M203">
            <v>0.5102133333333333</v>
          </cell>
          <cell r="N203">
            <v>76532000000</v>
          </cell>
          <cell r="O203">
            <v>76532000000</v>
          </cell>
          <cell r="P203">
            <v>7653200</v>
          </cell>
          <cell r="Q203">
            <v>120000000</v>
          </cell>
          <cell r="S203">
            <v>0</v>
          </cell>
          <cell r="T203">
            <v>0</v>
          </cell>
          <cell r="U203">
            <v>0</v>
          </cell>
          <cell r="V203">
            <v>0</v>
          </cell>
          <cell r="W203">
            <v>0</v>
          </cell>
          <cell r="X203">
            <v>0</v>
          </cell>
          <cell r="Y203">
            <v>0</v>
          </cell>
          <cell r="Z203">
            <v>0</v>
          </cell>
          <cell r="AA203">
            <v>3826600000</v>
          </cell>
          <cell r="AB203">
            <v>3826600000</v>
          </cell>
          <cell r="AE203">
            <v>3826600000</v>
          </cell>
          <cell r="AG203" t="str">
            <v>Chưa chắc chắn</v>
          </cell>
          <cell r="AI203">
            <v>0</v>
          </cell>
          <cell r="AJ203">
            <v>0</v>
          </cell>
          <cell r="AM203">
            <v>0</v>
          </cell>
          <cell r="AN203">
            <v>0</v>
          </cell>
          <cell r="AO203">
            <v>7653200</v>
          </cell>
          <cell r="AP203">
            <v>10000</v>
          </cell>
          <cell r="AQ203">
            <v>10000</v>
          </cell>
          <cell r="AR203">
            <v>10000</v>
          </cell>
          <cell r="AS203">
            <v>76532000000</v>
          </cell>
          <cell r="AU203">
            <v>0</v>
          </cell>
          <cell r="AV203">
            <v>0</v>
          </cell>
          <cell r="AX203" t="str">
            <v>Bán hết</v>
          </cell>
          <cell r="AY203" t="str">
            <v>Khó bán, Giá thị trường 5900/CP</v>
          </cell>
          <cell r="BA203">
            <v>31378120000</v>
          </cell>
          <cell r="BD203">
            <v>31378120000</v>
          </cell>
        </row>
        <row r="204">
          <cell r="B204" t="str">
            <v>HTI10</v>
          </cell>
          <cell r="C204" t="str">
            <v>CTCP Cảng Vũng Áng Việt Lào</v>
          </cell>
          <cell r="D204" t="str">
            <v>QLVĐT2</v>
          </cell>
          <cell r="E204" t="e">
            <v>#N/A</v>
          </cell>
          <cell r="F204">
            <v>0</v>
          </cell>
          <cell r="G204" t="str">
            <v>B</v>
          </cell>
          <cell r="K204">
            <v>1000000000000</v>
          </cell>
          <cell r="L204">
            <v>63450000000</v>
          </cell>
          <cell r="M204">
            <v>0.06345</v>
          </cell>
          <cell r="O204">
            <v>63450000000</v>
          </cell>
          <cell r="Q204">
            <v>0</v>
          </cell>
          <cell r="S204">
            <v>0</v>
          </cell>
          <cell r="T204">
            <v>2303235000</v>
          </cell>
          <cell r="U204">
            <v>5600000000</v>
          </cell>
          <cell r="V204">
            <v>0</v>
          </cell>
          <cell r="W204">
            <v>5600000000</v>
          </cell>
          <cell r="Z204">
            <v>0</v>
          </cell>
          <cell r="AB204">
            <v>0</v>
          </cell>
          <cell r="AE204">
            <v>-5600000000</v>
          </cell>
          <cell r="AR204">
            <v>10000</v>
          </cell>
          <cell r="AV204">
            <v>0</v>
          </cell>
          <cell r="AY204">
            <v>2015</v>
          </cell>
        </row>
        <row r="205">
          <cell r="B205" t="str">
            <v>QNI09</v>
          </cell>
          <cell r="C205" t="str">
            <v>CTCP Xi măng và xây dựng Quảng Ninh</v>
          </cell>
          <cell r="D205" t="str">
            <v>QLVĐT2</v>
          </cell>
          <cell r="E205" t="str">
            <v>5BG</v>
          </cell>
          <cell r="F205" t="str">
            <v>Nguyễn Ngọc Anh</v>
          </cell>
          <cell r="G205" t="str">
            <v>B</v>
          </cell>
          <cell r="H205" t="str">
            <v>QNC</v>
          </cell>
          <cell r="I205" t="str">
            <v>HNX</v>
          </cell>
          <cell r="K205">
            <v>184511090000</v>
          </cell>
          <cell r="L205">
            <v>32802010000</v>
          </cell>
          <cell r="M205">
            <v>0.17777798613622628</v>
          </cell>
          <cell r="N205">
            <v>32802010000</v>
          </cell>
          <cell r="O205">
            <v>23728320000</v>
          </cell>
          <cell r="P205">
            <v>3280201</v>
          </cell>
          <cell r="Q205">
            <v>10000000000</v>
          </cell>
          <cell r="S205">
            <v>3280201000</v>
          </cell>
          <cell r="T205">
            <v>1082426130</v>
          </cell>
          <cell r="U205" t="str">
            <v>.</v>
          </cell>
          <cell r="V205">
            <v>0</v>
          </cell>
          <cell r="W205">
            <v>0</v>
          </cell>
          <cell r="X205">
            <v>0</v>
          </cell>
          <cell r="Y205">
            <v>0</v>
          </cell>
          <cell r="Z205">
            <v>0</v>
          </cell>
          <cell r="AA205">
            <v>0</v>
          </cell>
          <cell r="AB205">
            <v>0</v>
          </cell>
          <cell r="AE205">
            <v>0</v>
          </cell>
          <cell r="AF205">
            <v>0</v>
          </cell>
          <cell r="AG205" t="str">
            <v>DN KD khó khăn</v>
          </cell>
          <cell r="AH205">
            <v>0</v>
          </cell>
          <cell r="AI205">
            <v>0</v>
          </cell>
          <cell r="AJ205">
            <v>0</v>
          </cell>
          <cell r="AK205">
            <v>0</v>
          </cell>
          <cell r="AL205">
            <v>0</v>
          </cell>
          <cell r="AN205">
            <v>0</v>
          </cell>
          <cell r="AO205">
            <v>3280201</v>
          </cell>
          <cell r="AQ205">
            <v>10000</v>
          </cell>
          <cell r="AR205">
            <v>7233.800611608862</v>
          </cell>
          <cell r="AV205">
            <v>0</v>
          </cell>
          <cell r="AY205" t="str">
            <v>Khả năng bán thấp do giá thị trường dưới mệnh giá</v>
          </cell>
        </row>
        <row r="206">
          <cell r="B206" t="str">
            <v>NAN29</v>
          </cell>
          <cell r="C206" t="str">
            <v>CTCP Đào tạo và phát triển nguồn nhân lực miền Trung</v>
          </cell>
          <cell r="D206" t="str">
            <v>QLVĐT2</v>
          </cell>
          <cell r="E206" t="str">
            <v>3TLM</v>
          </cell>
          <cell r="F206" t="str">
            <v>Thái Thùy Trang</v>
          </cell>
          <cell r="G206" t="str">
            <v>C</v>
          </cell>
          <cell r="K206">
            <v>116000000000</v>
          </cell>
          <cell r="L206">
            <v>21900000000</v>
          </cell>
          <cell r="M206">
            <v>0.18879310344827585</v>
          </cell>
          <cell r="N206">
            <v>25650000000</v>
          </cell>
          <cell r="O206">
            <v>25650000000</v>
          </cell>
          <cell r="P206">
            <v>2190000</v>
          </cell>
          <cell r="Q206">
            <v>-1800000000</v>
          </cell>
          <cell r="S206">
            <v>766379550</v>
          </cell>
          <cell r="T206">
            <v>437807280</v>
          </cell>
          <cell r="U206">
            <v>438000000</v>
          </cell>
          <cell r="V206">
            <v>0</v>
          </cell>
          <cell r="W206">
            <v>438000000</v>
          </cell>
          <cell r="X206">
            <v>0</v>
          </cell>
          <cell r="Y206">
            <v>0</v>
          </cell>
          <cell r="Z206">
            <v>0</v>
          </cell>
          <cell r="AA206">
            <v>0</v>
          </cell>
          <cell r="AB206">
            <v>0</v>
          </cell>
          <cell r="AE206">
            <v>-438000000</v>
          </cell>
          <cell r="AF206">
            <v>0</v>
          </cell>
          <cell r="AG206" t="str">
            <v>Năm 2013, tuyển sinh đạt thấp nên DN bị lỗ</v>
          </cell>
          <cell r="AI206">
            <v>0</v>
          </cell>
          <cell r="AJ206">
            <v>0</v>
          </cell>
          <cell r="AK206">
            <v>0</v>
          </cell>
          <cell r="AL206">
            <v>0</v>
          </cell>
          <cell r="AM206">
            <v>0</v>
          </cell>
          <cell r="AQ206">
            <v>11712.328767123288</v>
          </cell>
          <cell r="AR206">
            <v>11712.328767123288</v>
          </cell>
          <cell r="AV206">
            <v>0</v>
          </cell>
          <cell r="AY206" t="str">
            <v>Bán 2014</v>
          </cell>
          <cell r="BA206">
            <v>339840000</v>
          </cell>
          <cell r="BD206">
            <v>739840000</v>
          </cell>
        </row>
        <row r="207">
          <cell r="B207" t="str">
            <v>QNI35</v>
          </cell>
          <cell r="C207" t="str">
            <v>CTCP Đầu tư và XNK Quảng ninh</v>
          </cell>
          <cell r="D207" t="str">
            <v>QLVĐT2</v>
          </cell>
          <cell r="E207" t="str">
            <v>5BG</v>
          </cell>
          <cell r="F207" t="str">
            <v>Nguyễn Tiến Long</v>
          </cell>
          <cell r="G207" t="str">
            <v>B</v>
          </cell>
          <cell r="K207">
            <v>65000000000</v>
          </cell>
          <cell r="L207">
            <v>15765180000</v>
          </cell>
          <cell r="M207">
            <v>0.24254123076923076</v>
          </cell>
          <cell r="N207">
            <v>15765180000</v>
          </cell>
          <cell r="O207">
            <v>15083050000</v>
          </cell>
          <cell r="P207">
            <v>1576518</v>
          </cell>
          <cell r="Q207">
            <v>13400000000</v>
          </cell>
          <cell r="S207">
            <v>3153036000</v>
          </cell>
          <cell r="T207">
            <v>2364777000</v>
          </cell>
          <cell r="U207">
            <v>2364777000</v>
          </cell>
          <cell r="V207">
            <v>0</v>
          </cell>
          <cell r="W207">
            <v>2364777000</v>
          </cell>
          <cell r="Y207">
            <v>0</v>
          </cell>
          <cell r="Z207">
            <v>0</v>
          </cell>
          <cell r="AA207">
            <v>0</v>
          </cell>
          <cell r="AB207">
            <v>0</v>
          </cell>
          <cell r="AE207">
            <v>-2364777000</v>
          </cell>
          <cell r="AF207">
            <v>0</v>
          </cell>
          <cell r="AI207">
            <v>0</v>
          </cell>
          <cell r="AJ207">
            <v>0</v>
          </cell>
          <cell r="AN207">
            <v>0</v>
          </cell>
          <cell r="AO207">
            <v>1576518</v>
          </cell>
          <cell r="AP207">
            <v>13000</v>
          </cell>
          <cell r="AQ207">
            <v>10000</v>
          </cell>
          <cell r="AR207">
            <v>9567.31860974629</v>
          </cell>
          <cell r="AS207">
            <v>15083050000</v>
          </cell>
          <cell r="AT207">
            <v>15082547706</v>
          </cell>
          <cell r="AU207">
            <v>20494734000</v>
          </cell>
          <cell r="AV207">
            <v>5412186294</v>
          </cell>
          <cell r="AX207" t="str">
            <v>Bán hết</v>
          </cell>
          <cell r="AY207" t="str">
            <v>Khả năng không thành công</v>
          </cell>
        </row>
        <row r="208">
          <cell r="B208" t="str">
            <v>THO04</v>
          </cell>
          <cell r="C208" t="str">
            <v>CTCP Dược- Vật tư y tế Thanh Hoá</v>
          </cell>
          <cell r="D208" t="str">
            <v>QLVĐT2</v>
          </cell>
          <cell r="E208" t="str">
            <v>5BG</v>
          </cell>
          <cell r="F208" t="str">
            <v>Nguyễn Đức Anh</v>
          </cell>
          <cell r="G208" t="str">
            <v>C</v>
          </cell>
          <cell r="H208" t="str">
            <v>DTH</v>
          </cell>
          <cell r="K208">
            <v>67930410000</v>
          </cell>
          <cell r="L208">
            <v>14821100000</v>
          </cell>
          <cell r="M208">
            <v>0.2181806351529455</v>
          </cell>
          <cell r="N208">
            <v>21813694980</v>
          </cell>
          <cell r="O208">
            <v>21813480000</v>
          </cell>
          <cell r="P208">
            <v>1482110</v>
          </cell>
          <cell r="Q208">
            <v>11500000000</v>
          </cell>
          <cell r="S208">
            <v>1778532000</v>
          </cell>
          <cell r="T208">
            <v>1926743000</v>
          </cell>
          <cell r="U208">
            <v>1926743000</v>
          </cell>
          <cell r="V208">
            <v>0</v>
          </cell>
          <cell r="W208">
            <v>1926743000</v>
          </cell>
          <cell r="X208">
            <v>0</v>
          </cell>
          <cell r="Z208">
            <v>0</v>
          </cell>
          <cell r="AA208">
            <v>0</v>
          </cell>
          <cell r="AB208">
            <v>0</v>
          </cell>
          <cell r="AE208">
            <v>-1926743000</v>
          </cell>
          <cell r="AN208">
            <v>1</v>
          </cell>
          <cell r="AO208">
            <v>1482110</v>
          </cell>
          <cell r="AP208">
            <v>18000</v>
          </cell>
          <cell r="AQ208">
            <v>14718</v>
          </cell>
          <cell r="AR208">
            <v>14717.854950037447</v>
          </cell>
          <cell r="AS208">
            <v>21813694980</v>
          </cell>
          <cell r="AT208">
            <v>21813694980</v>
          </cell>
          <cell r="AU208">
            <v>26677980000</v>
          </cell>
          <cell r="AV208">
            <v>4864285020</v>
          </cell>
          <cell r="AX208" t="str">
            <v>Bán hết</v>
          </cell>
          <cell r="AY208" t="str">
            <v>Bán 2014</v>
          </cell>
        </row>
        <row r="209">
          <cell r="B209" t="str">
            <v>HTI06</v>
          </cell>
          <cell r="C209" t="str">
            <v>CTCP XNK Hà Tĩnh</v>
          </cell>
          <cell r="D209" t="str">
            <v>QLVĐT2</v>
          </cell>
          <cell r="E209" t="str">
            <v>5BG</v>
          </cell>
          <cell r="F209" t="str">
            <v>Nguyễn Việt Hà</v>
          </cell>
          <cell r="G209" t="str">
            <v>C</v>
          </cell>
          <cell r="K209">
            <v>18000000000</v>
          </cell>
          <cell r="L209">
            <v>14778000000</v>
          </cell>
          <cell r="M209">
            <v>0.821</v>
          </cell>
          <cell r="N209">
            <v>14778000000</v>
          </cell>
          <cell r="O209">
            <v>14851700706</v>
          </cell>
          <cell r="P209">
            <v>1477800</v>
          </cell>
          <cell r="Q209">
            <v>0</v>
          </cell>
          <cell r="S209">
            <v>-568293925</v>
          </cell>
          <cell r="T209">
            <v>0</v>
          </cell>
          <cell r="U209">
            <v>0</v>
          </cell>
          <cell r="V209">
            <v>0</v>
          </cell>
          <cell r="W209">
            <v>0</v>
          </cell>
          <cell r="X209">
            <v>0</v>
          </cell>
          <cell r="Y209">
            <v>0</v>
          </cell>
          <cell r="Z209">
            <v>0</v>
          </cell>
          <cell r="AB209">
            <v>0</v>
          </cell>
          <cell r="AE209">
            <v>0</v>
          </cell>
          <cell r="AR209">
            <v>10000.000475366456</v>
          </cell>
          <cell r="AV209">
            <v>0</v>
          </cell>
          <cell r="AY209" t="str">
            <v>Bán 2014</v>
          </cell>
        </row>
        <row r="210">
          <cell r="B210" t="str">
            <v>HTI01</v>
          </cell>
          <cell r="C210" t="str">
            <v>CTCP Dược Hà Tĩnh</v>
          </cell>
          <cell r="D210" t="str">
            <v>QLVĐT2</v>
          </cell>
          <cell r="E210" t="str">
            <v>5BG</v>
          </cell>
          <cell r="F210" t="str">
            <v>Nguyễn Việt Hà</v>
          </cell>
          <cell r="G210" t="str">
            <v>C</v>
          </cell>
          <cell r="K210">
            <v>58316840000</v>
          </cell>
          <cell r="L210">
            <v>13959000000</v>
          </cell>
          <cell r="M210">
            <v>0.23936482155068758</v>
          </cell>
          <cell r="N210">
            <v>13959000000</v>
          </cell>
          <cell r="O210">
            <v>13134000000</v>
          </cell>
          <cell r="P210">
            <v>1395900</v>
          </cell>
          <cell r="Q210">
            <v>8250000000</v>
          </cell>
          <cell r="S210">
            <v>628155000</v>
          </cell>
          <cell r="T210">
            <v>1256310000</v>
          </cell>
          <cell r="U210">
            <v>1675080000</v>
          </cell>
          <cell r="V210">
            <v>0</v>
          </cell>
          <cell r="W210">
            <v>1675080000</v>
          </cell>
          <cell r="X210">
            <v>1675080000</v>
          </cell>
          <cell r="Y210">
            <v>0</v>
          </cell>
          <cell r="Z210">
            <v>1675080000</v>
          </cell>
          <cell r="AB210">
            <v>1675080000</v>
          </cell>
          <cell r="AE210">
            <v>0</v>
          </cell>
          <cell r="AR210">
            <v>9408.983451536644</v>
          </cell>
          <cell r="AV210">
            <v>0</v>
          </cell>
          <cell r="AY210" t="str">
            <v>Bán 2014</v>
          </cell>
        </row>
        <row r="211">
          <cell r="B211" t="str">
            <v>DLI05</v>
          </cell>
          <cell r="C211" t="str">
            <v>CTCP Du lịch Quảng Ninh</v>
          </cell>
          <cell r="D211" t="str">
            <v>QLVĐT2</v>
          </cell>
          <cell r="E211" t="str">
            <v>5BG</v>
          </cell>
          <cell r="F211" t="str">
            <v>Thái Thùy Trang</v>
          </cell>
          <cell r="G211" t="str">
            <v>C</v>
          </cell>
          <cell r="K211">
            <v>25000000000</v>
          </cell>
          <cell r="L211">
            <v>13669390000</v>
          </cell>
          <cell r="M211">
            <v>0.5467756</v>
          </cell>
          <cell r="N211">
            <v>13669390000</v>
          </cell>
          <cell r="O211">
            <v>13669390000</v>
          </cell>
          <cell r="P211">
            <v>1366939</v>
          </cell>
          <cell r="Q211">
            <v>-6000000000</v>
          </cell>
          <cell r="S211">
            <v>0</v>
          </cell>
          <cell r="T211">
            <v>0</v>
          </cell>
          <cell r="U211">
            <v>0</v>
          </cell>
          <cell r="V211">
            <v>0</v>
          </cell>
          <cell r="W211">
            <v>0</v>
          </cell>
          <cell r="X211">
            <v>0</v>
          </cell>
          <cell r="Y211">
            <v>0</v>
          </cell>
          <cell r="Z211">
            <v>0</v>
          </cell>
          <cell r="AA211">
            <v>0</v>
          </cell>
          <cell r="AB211">
            <v>0</v>
          </cell>
          <cell r="AE211">
            <v>0</v>
          </cell>
          <cell r="AF211">
            <v>0</v>
          </cell>
          <cell r="AG211" t="str">
            <v>Cty hoạt động khó khăn, DK 2013 lỗ. Lợi thế duy nhất là quỹ đất và đang dự định triển khai DA đầu tư KS 5 sao</v>
          </cell>
          <cell r="AH211">
            <v>0</v>
          </cell>
          <cell r="AI211">
            <v>1913714.6</v>
          </cell>
          <cell r="AJ211">
            <v>10000</v>
          </cell>
          <cell r="AK211">
            <v>19137146000</v>
          </cell>
          <cell r="AL211">
            <v>1</v>
          </cell>
          <cell r="AM211" t="str">
            <v>Cty Tăng VĐL giai đoạn 1 35 tỷ để thực hiện DA</v>
          </cell>
          <cell r="AQ211">
            <v>10000</v>
          </cell>
          <cell r="AR211">
            <v>10000</v>
          </cell>
          <cell r="AV211">
            <v>0</v>
          </cell>
          <cell r="AY211" t="str">
            <v>Bán 2014</v>
          </cell>
          <cell r="BA211">
            <v>3280799999.9999995</v>
          </cell>
          <cell r="BD211">
            <v>4000000000</v>
          </cell>
        </row>
        <row r="212">
          <cell r="B212" t="str">
            <v>NAN05</v>
          </cell>
          <cell r="C212" t="str">
            <v>CTCP Bến xe Nghệ An</v>
          </cell>
          <cell r="D212" t="str">
            <v>QLVĐT2</v>
          </cell>
          <cell r="E212" t="str">
            <v>5BG</v>
          </cell>
          <cell r="F212" t="str">
            <v>Thái Thùy Trang</v>
          </cell>
          <cell r="G212" t="str">
            <v>B</v>
          </cell>
          <cell r="H212" t="str">
            <v>NBS</v>
          </cell>
          <cell r="I212" t="str">
            <v>Upcom</v>
          </cell>
          <cell r="K212">
            <v>31532000000</v>
          </cell>
          <cell r="L212">
            <v>12735000000</v>
          </cell>
          <cell r="M212">
            <v>0.40387542813649624</v>
          </cell>
          <cell r="N212">
            <v>12735000000</v>
          </cell>
          <cell r="O212">
            <v>12735000000</v>
          </cell>
          <cell r="P212">
            <v>1273500</v>
          </cell>
          <cell r="Q212">
            <v>21400000000</v>
          </cell>
          <cell r="S212">
            <v>3183750000</v>
          </cell>
          <cell r="T212">
            <v>3820500000</v>
          </cell>
          <cell r="U212">
            <v>3820500000</v>
          </cell>
          <cell r="V212">
            <v>0</v>
          </cell>
          <cell r="W212">
            <v>3820500000</v>
          </cell>
          <cell r="Y212">
            <v>0</v>
          </cell>
          <cell r="Z212">
            <v>0</v>
          </cell>
          <cell r="AA212">
            <v>0</v>
          </cell>
          <cell r="AB212">
            <v>0</v>
          </cell>
          <cell r="AE212">
            <v>-3820500000</v>
          </cell>
          <cell r="AF212">
            <v>0</v>
          </cell>
          <cell r="AG212" t="str">
            <v>Bán vốn 2014</v>
          </cell>
          <cell r="AH212">
            <v>0</v>
          </cell>
          <cell r="AN212">
            <v>0</v>
          </cell>
          <cell r="AO212">
            <v>1273500</v>
          </cell>
          <cell r="AP212">
            <v>20000</v>
          </cell>
          <cell r="AQ212">
            <v>10000</v>
          </cell>
          <cell r="AR212">
            <v>10000</v>
          </cell>
          <cell r="AS212">
            <v>12735000000</v>
          </cell>
          <cell r="AT212">
            <v>12735000000</v>
          </cell>
          <cell r="AU212">
            <v>25470000000</v>
          </cell>
          <cell r="AV212">
            <v>12735000000</v>
          </cell>
          <cell r="AW212" t="str">
            <v>x</v>
          </cell>
          <cell r="AY212" t="str">
            <v>DN thuộc KH bán vốn 2013</v>
          </cell>
        </row>
        <row r="213">
          <cell r="B213" t="str">
            <v>NAN30</v>
          </cell>
          <cell r="C213" t="str">
            <v>CTCP Đầu tư và phát triển miền Trung</v>
          </cell>
          <cell r="D213" t="str">
            <v>QLVĐT2</v>
          </cell>
          <cell r="E213" t="str">
            <v>5BG</v>
          </cell>
          <cell r="F213" t="str">
            <v>Thái Thùy Trang</v>
          </cell>
          <cell r="G213" t="str">
            <v>B</v>
          </cell>
          <cell r="K213">
            <v>45242310000</v>
          </cell>
          <cell r="L213">
            <v>12161060000</v>
          </cell>
          <cell r="M213">
            <v>0.2687983880575506</v>
          </cell>
          <cell r="N213">
            <v>11055510715</v>
          </cell>
          <cell r="O213">
            <v>11938592215</v>
          </cell>
          <cell r="P213">
            <v>1216106</v>
          </cell>
          <cell r="Q213">
            <v>4700000000</v>
          </cell>
          <cell r="S213">
            <v>0</v>
          </cell>
          <cell r="T213">
            <v>0</v>
          </cell>
          <cell r="U213">
            <v>0</v>
          </cell>
          <cell r="V213">
            <v>0</v>
          </cell>
          <cell r="W213">
            <v>0</v>
          </cell>
          <cell r="X213">
            <v>0</v>
          </cell>
          <cell r="Y213">
            <v>0</v>
          </cell>
          <cell r="Z213">
            <v>0</v>
          </cell>
          <cell r="AA213">
            <v>0</v>
          </cell>
          <cell r="AB213">
            <v>0</v>
          </cell>
          <cell r="AE213">
            <v>0</v>
          </cell>
          <cell r="AF213">
            <v>0</v>
          </cell>
          <cell r="AG213" t="str">
            <v>KH 2014 k có cổ tức do hđ khó khăn</v>
          </cell>
          <cell r="AH213">
            <v>0</v>
          </cell>
          <cell r="AI213">
            <v>0</v>
          </cell>
          <cell r="AJ213">
            <v>0</v>
          </cell>
          <cell r="AN213">
            <v>0</v>
          </cell>
          <cell r="AO213">
            <v>1216106</v>
          </cell>
          <cell r="AP213">
            <v>10000</v>
          </cell>
          <cell r="AQ213">
            <v>10000</v>
          </cell>
          <cell r="AR213">
            <v>10798.771124082019</v>
          </cell>
          <cell r="AS213">
            <v>13132450356.622889</v>
          </cell>
          <cell r="AT213">
            <v>13132728694</v>
          </cell>
          <cell r="AU213">
            <v>12161060000</v>
          </cell>
          <cell r="AV213">
            <v>-971668694</v>
          </cell>
          <cell r="AX213" t="str">
            <v>Bán hết</v>
          </cell>
          <cell r="AY213" t="str">
            <v>Khả năng bán khó, nợ nhiều</v>
          </cell>
        </row>
        <row r="214">
          <cell r="B214" t="str">
            <v>BGT20</v>
          </cell>
          <cell r="C214" t="str">
            <v>Công ty CP QL&amp;XD ĐB Thừa Thiên Huế</v>
          </cell>
          <cell r="D214" t="str">
            <v>QLVĐT2</v>
          </cell>
          <cell r="E214" t="str">
            <v>5BG</v>
          </cell>
          <cell r="F214" t="str">
            <v>Lê Cao Khánh</v>
          </cell>
          <cell r="G214" t="str">
            <v>B</v>
          </cell>
          <cell r="K214">
            <v>23665440000</v>
          </cell>
          <cell r="L214">
            <v>12068440000</v>
          </cell>
          <cell r="M214">
            <v>0.5099605162633781</v>
          </cell>
          <cell r="N214">
            <v>12068440000</v>
          </cell>
          <cell r="O214">
            <v>12068440000</v>
          </cell>
          <cell r="P214">
            <v>1206844</v>
          </cell>
          <cell r="Q214">
            <v>12850000000</v>
          </cell>
          <cell r="S214">
            <v>1810266000</v>
          </cell>
          <cell r="T214">
            <v>1810266000</v>
          </cell>
          <cell r="U214">
            <v>1810266000</v>
          </cell>
          <cell r="V214">
            <v>0</v>
          </cell>
          <cell r="W214">
            <v>1810266000</v>
          </cell>
          <cell r="X214">
            <v>1810000000</v>
          </cell>
          <cell r="Y214">
            <v>0</v>
          </cell>
          <cell r="Z214">
            <v>1810000000</v>
          </cell>
          <cell r="AA214">
            <v>0</v>
          </cell>
          <cell r="AB214">
            <v>1810000000</v>
          </cell>
          <cell r="AE214">
            <v>-266000</v>
          </cell>
          <cell r="AF214">
            <v>0</v>
          </cell>
          <cell r="AH214">
            <v>0</v>
          </cell>
          <cell r="AI214">
            <v>0</v>
          </cell>
          <cell r="AK214">
            <v>0</v>
          </cell>
          <cell r="AR214">
            <v>10000</v>
          </cell>
          <cell r="AV214">
            <v>0</v>
          </cell>
          <cell r="AY214" t="str">
            <v>Giữ</v>
          </cell>
          <cell r="AZ214">
            <v>0</v>
          </cell>
          <cell r="BA214">
            <v>0</v>
          </cell>
          <cell r="BE214">
            <v>0</v>
          </cell>
          <cell r="BF214">
            <v>0</v>
          </cell>
        </row>
        <row r="215">
          <cell r="B215" t="str">
            <v>QNI23</v>
          </cell>
          <cell r="C215" t="str">
            <v>CTCP Bia nước giải khát Hạ long</v>
          </cell>
          <cell r="D215" t="str">
            <v>QLVĐT2</v>
          </cell>
          <cell r="E215" t="str">
            <v>5BG</v>
          </cell>
          <cell r="F215" t="str">
            <v>Nguyễn Tiến Long</v>
          </cell>
          <cell r="G215" t="str">
            <v>B</v>
          </cell>
          <cell r="K215">
            <v>30000000000</v>
          </cell>
          <cell r="L215">
            <v>10500000000</v>
          </cell>
          <cell r="M215">
            <v>0.35</v>
          </cell>
          <cell r="N215">
            <v>10500000000</v>
          </cell>
          <cell r="O215">
            <v>10500000000</v>
          </cell>
          <cell r="P215">
            <v>1050000</v>
          </cell>
          <cell r="Q215">
            <v>6200000000</v>
          </cell>
          <cell r="S215">
            <v>1890000000</v>
          </cell>
          <cell r="T215">
            <v>1890000000</v>
          </cell>
          <cell r="U215">
            <v>1890000000</v>
          </cell>
          <cell r="V215">
            <v>0</v>
          </cell>
          <cell r="W215">
            <v>1890000000</v>
          </cell>
          <cell r="X215">
            <v>0</v>
          </cell>
          <cell r="Z215">
            <v>0</v>
          </cell>
          <cell r="AA215">
            <v>0</v>
          </cell>
          <cell r="AB215">
            <v>0</v>
          </cell>
          <cell r="AE215">
            <v>-1890000000</v>
          </cell>
          <cell r="AF215">
            <v>0</v>
          </cell>
          <cell r="AI215">
            <v>0</v>
          </cell>
          <cell r="AN215">
            <v>0</v>
          </cell>
          <cell r="AO215">
            <v>1050000</v>
          </cell>
          <cell r="AP215">
            <v>18000</v>
          </cell>
          <cell r="AQ215">
            <v>10000</v>
          </cell>
          <cell r="AR215">
            <v>10000</v>
          </cell>
          <cell r="AS215">
            <v>10500000000</v>
          </cell>
          <cell r="AT215">
            <v>10500000000</v>
          </cell>
          <cell r="AU215">
            <v>18900000000</v>
          </cell>
          <cell r="AV215">
            <v>8400000000</v>
          </cell>
          <cell r="AW215" t="str">
            <v>x</v>
          </cell>
          <cell r="AX215" t="str">
            <v>Bán hết</v>
          </cell>
          <cell r="AY215" t="str">
            <v>Bán 2014</v>
          </cell>
          <cell r="BA215">
            <v>0</v>
          </cell>
        </row>
        <row r="216">
          <cell r="B216" t="str">
            <v>BGT42</v>
          </cell>
          <cell r="C216" t="str">
            <v>Công ty CP QLĐS số 3</v>
          </cell>
          <cell r="D216" t="str">
            <v>QLVĐT2</v>
          </cell>
          <cell r="E216" t="str">
            <v>5BG</v>
          </cell>
          <cell r="F216" t="str">
            <v>Lê Cao Khánh</v>
          </cell>
          <cell r="G216" t="str">
            <v>B</v>
          </cell>
          <cell r="K216">
            <v>9198910000</v>
          </cell>
          <cell r="L216">
            <v>5318466587</v>
          </cell>
          <cell r="M216">
            <v>0.5781626939496093</v>
          </cell>
          <cell r="N216">
            <v>5318466587</v>
          </cell>
          <cell r="O216">
            <v>5318460000</v>
          </cell>
          <cell r="P216">
            <v>531846</v>
          </cell>
          <cell r="Q216">
            <v>2900000000</v>
          </cell>
          <cell r="S216">
            <v>790527528</v>
          </cell>
          <cell r="T216">
            <v>691399800</v>
          </cell>
          <cell r="U216">
            <v>691400656.3100001</v>
          </cell>
          <cell r="V216">
            <v>0</v>
          </cell>
          <cell r="W216">
            <v>691400656.3100001</v>
          </cell>
          <cell r="X216">
            <v>580000000</v>
          </cell>
          <cell r="Y216">
            <v>0</v>
          </cell>
          <cell r="Z216">
            <v>580000000</v>
          </cell>
          <cell r="AA216">
            <v>0</v>
          </cell>
          <cell r="AB216">
            <v>580000000</v>
          </cell>
          <cell r="AE216">
            <v>-111400656.31000006</v>
          </cell>
          <cell r="AF216">
            <v>-8</v>
          </cell>
          <cell r="AH216">
            <v>0</v>
          </cell>
          <cell r="AI216">
            <v>0</v>
          </cell>
          <cell r="AJ216">
            <v>0</v>
          </cell>
          <cell r="AK216">
            <v>0</v>
          </cell>
          <cell r="AR216">
            <v>10000</v>
          </cell>
          <cell r="AV216">
            <v>0</v>
          </cell>
          <cell r="AY216" t="str">
            <v>Giữ</v>
          </cell>
          <cell r="AZ216">
            <v>0</v>
          </cell>
          <cell r="BA216">
            <v>0</v>
          </cell>
          <cell r="BE216">
            <v>0</v>
          </cell>
          <cell r="BF216">
            <v>0</v>
          </cell>
        </row>
        <row r="217">
          <cell r="B217" t="str">
            <v>QTR08</v>
          </cell>
          <cell r="C217" t="str">
            <v>Công ty CP Nông sản Tân Lâm</v>
          </cell>
          <cell r="D217" t="str">
            <v>QLVĐT2</v>
          </cell>
          <cell r="E217" t="str">
            <v>5BG</v>
          </cell>
          <cell r="F217" t="str">
            <v>Lê Cao Khánh</v>
          </cell>
          <cell r="G217" t="str">
            <v>C</v>
          </cell>
          <cell r="K217">
            <v>11000000000</v>
          </cell>
          <cell r="L217">
            <v>8187600000</v>
          </cell>
          <cell r="M217">
            <v>0.7443272727272727</v>
          </cell>
          <cell r="N217">
            <v>12199524000</v>
          </cell>
          <cell r="O217">
            <v>12217361752</v>
          </cell>
          <cell r="P217">
            <v>818760</v>
          </cell>
          <cell r="Q217">
            <v>-9000000000</v>
          </cell>
          <cell r="S217">
            <v>979479157</v>
          </cell>
          <cell r="T217">
            <v>0</v>
          </cell>
          <cell r="U217">
            <v>0</v>
          </cell>
          <cell r="V217">
            <v>0</v>
          </cell>
          <cell r="W217">
            <v>0</v>
          </cell>
          <cell r="X217">
            <v>0</v>
          </cell>
          <cell r="Y217">
            <v>0</v>
          </cell>
          <cell r="Z217">
            <v>0</v>
          </cell>
          <cell r="AA217">
            <v>0</v>
          </cell>
          <cell r="AB217">
            <v>0</v>
          </cell>
          <cell r="AE217">
            <v>0</v>
          </cell>
          <cell r="AF217">
            <v>0</v>
          </cell>
          <cell r="AG217" t="str">
            <v>Lỗ</v>
          </cell>
          <cell r="AH217">
            <v>0</v>
          </cell>
          <cell r="AI217">
            <v>0</v>
          </cell>
          <cell r="AJ217">
            <v>0</v>
          </cell>
          <cell r="AK217">
            <v>0</v>
          </cell>
          <cell r="AR217">
            <v>14921.786301236016</v>
          </cell>
          <cell r="AV217">
            <v>0</v>
          </cell>
          <cell r="AY217" t="str">
            <v>Chuyển giao lại</v>
          </cell>
        </row>
        <row r="218">
          <cell r="B218" t="str">
            <v>THO19</v>
          </cell>
          <cell r="C218" t="str">
            <v>Công ty TNHH 3TV Nông công nghiệp Hà Trung</v>
          </cell>
          <cell r="D218" t="str">
            <v>QLVĐT2</v>
          </cell>
          <cell r="E218" t="str">
            <v>5BG</v>
          </cell>
          <cell r="F218" t="str">
            <v>Nguyễn Đức Anh</v>
          </cell>
          <cell r="G218" t="str">
            <v>C</v>
          </cell>
          <cell r="L218">
            <v>6891635966</v>
          </cell>
          <cell r="N218">
            <v>6891635966</v>
          </cell>
          <cell r="O218">
            <v>6891635966</v>
          </cell>
          <cell r="Q218">
            <v>1100000000</v>
          </cell>
          <cell r="S218">
            <v>0</v>
          </cell>
          <cell r="T218">
            <v>0</v>
          </cell>
          <cell r="U218">
            <v>0</v>
          </cell>
          <cell r="V218">
            <v>0</v>
          </cell>
          <cell r="W218">
            <v>0</v>
          </cell>
          <cell r="X218">
            <v>0</v>
          </cell>
          <cell r="Z218">
            <v>0</v>
          </cell>
          <cell r="AA218">
            <v>0</v>
          </cell>
          <cell r="AB218">
            <v>0</v>
          </cell>
          <cell r="AE218">
            <v>0</v>
          </cell>
          <cell r="AR218">
            <v>9999.99414653116</v>
          </cell>
          <cell r="AV218">
            <v>0</v>
          </cell>
          <cell r="AY218" t="str">
            <v>Giữ</v>
          </cell>
        </row>
        <row r="219">
          <cell r="B219" t="str">
            <v>BGT30</v>
          </cell>
          <cell r="C219" t="str">
            <v>Công ty CP QL&amp;XD ĐB 470</v>
          </cell>
          <cell r="D219" t="str">
            <v>QLVĐT2</v>
          </cell>
          <cell r="E219" t="str">
            <v>5BG</v>
          </cell>
          <cell r="F219" t="str">
            <v>Lê Cao Khánh</v>
          </cell>
          <cell r="G219" t="str">
            <v>C</v>
          </cell>
          <cell r="K219">
            <v>10500000000</v>
          </cell>
          <cell r="L219">
            <v>5809000000</v>
          </cell>
          <cell r="M219">
            <v>0.5532380952380952</v>
          </cell>
          <cell r="N219">
            <v>5809000000</v>
          </cell>
          <cell r="O219">
            <v>5809000000</v>
          </cell>
          <cell r="P219">
            <v>580900</v>
          </cell>
          <cell r="Q219">
            <v>1000000000</v>
          </cell>
          <cell r="S219">
            <v>174270000</v>
          </cell>
          <cell r="T219">
            <v>290450000</v>
          </cell>
          <cell r="U219">
            <v>290450000</v>
          </cell>
          <cell r="V219">
            <v>0</v>
          </cell>
          <cell r="W219">
            <v>290450000</v>
          </cell>
          <cell r="X219">
            <v>290000000</v>
          </cell>
          <cell r="Y219">
            <v>0</v>
          </cell>
          <cell r="Z219">
            <v>290000000</v>
          </cell>
          <cell r="AA219">
            <v>0</v>
          </cell>
          <cell r="AB219">
            <v>290000000</v>
          </cell>
          <cell r="AE219">
            <v>-450000</v>
          </cell>
          <cell r="AF219">
            <v>0</v>
          </cell>
          <cell r="AH219">
            <v>0</v>
          </cell>
          <cell r="AI219">
            <v>0</v>
          </cell>
          <cell r="AJ219">
            <v>0</v>
          </cell>
          <cell r="AK219">
            <v>0</v>
          </cell>
          <cell r="AR219">
            <v>10000</v>
          </cell>
          <cell r="AV219">
            <v>0</v>
          </cell>
          <cell r="AY219" t="str">
            <v>Giữ</v>
          </cell>
          <cell r="BA219">
            <v>0</v>
          </cell>
          <cell r="BD219">
            <v>0</v>
          </cell>
        </row>
        <row r="220">
          <cell r="B220" t="str">
            <v>QNI14</v>
          </cell>
          <cell r="C220" t="str">
            <v>CTCP Gốm xây dựng Giếng Đáy Quảng Ninh</v>
          </cell>
          <cell r="D220" t="str">
            <v>QLVĐT2</v>
          </cell>
          <cell r="E220" t="str">
            <v>5BG</v>
          </cell>
          <cell r="F220" t="str">
            <v>Nguyễn Ngọc Anh</v>
          </cell>
          <cell r="G220" t="str">
            <v>C</v>
          </cell>
          <cell r="K220">
            <v>19800000000</v>
          </cell>
          <cell r="L220">
            <v>5400000000</v>
          </cell>
          <cell r="M220">
            <v>0.2727272727272727</v>
          </cell>
          <cell r="N220">
            <v>5400000000</v>
          </cell>
          <cell r="O220">
            <v>5400000000</v>
          </cell>
          <cell r="P220">
            <v>540000</v>
          </cell>
          <cell r="Q220">
            <v>0</v>
          </cell>
          <cell r="S220">
            <v>540000000</v>
          </cell>
          <cell r="T220">
            <v>0</v>
          </cell>
          <cell r="U220">
            <v>0</v>
          </cell>
          <cell r="V220">
            <v>0</v>
          </cell>
          <cell r="W220">
            <v>0</v>
          </cell>
          <cell r="Z220">
            <v>0</v>
          </cell>
          <cell r="AB220">
            <v>0</v>
          </cell>
          <cell r="AE220">
            <v>0</v>
          </cell>
          <cell r="AG220" t="str">
            <v>Lỗ</v>
          </cell>
          <cell r="AO220">
            <v>540000</v>
          </cell>
          <cell r="AQ220">
            <v>10000</v>
          </cell>
          <cell r="AR220">
            <v>10000</v>
          </cell>
          <cell r="AV220">
            <v>0</v>
          </cell>
          <cell r="AY220" t="str">
            <v>Khả năng bán k thành công</v>
          </cell>
        </row>
        <row r="221">
          <cell r="B221" t="str">
            <v>HUE12</v>
          </cell>
          <cell r="C221" t="str">
            <v>CTCP Công nghiệp thực phẩm TTH</v>
          </cell>
          <cell r="D221" t="str">
            <v>QLVĐT2</v>
          </cell>
          <cell r="E221" t="str">
            <v>5BG</v>
          </cell>
          <cell r="F221" t="str">
            <v>Nguyễn Việt Hà</v>
          </cell>
          <cell r="G221" t="str">
            <v>C</v>
          </cell>
          <cell r="K221">
            <v>13477941176</v>
          </cell>
          <cell r="L221">
            <v>2699500000</v>
          </cell>
          <cell r="M221">
            <v>0.20029023459510015</v>
          </cell>
          <cell r="N221">
            <v>2699500000</v>
          </cell>
          <cell r="O221">
            <v>2699500000</v>
          </cell>
          <cell r="P221">
            <v>269950</v>
          </cell>
          <cell r="Q221">
            <v>0</v>
          </cell>
          <cell r="S221">
            <v>0</v>
          </cell>
          <cell r="T221">
            <v>0</v>
          </cell>
          <cell r="U221">
            <v>0</v>
          </cell>
          <cell r="V221">
            <v>0</v>
          </cell>
          <cell r="W221">
            <v>0</v>
          </cell>
          <cell r="X221">
            <v>0</v>
          </cell>
          <cell r="Y221">
            <v>0</v>
          </cell>
          <cell r="Z221">
            <v>0</v>
          </cell>
          <cell r="AB221">
            <v>0</v>
          </cell>
          <cell r="AE221">
            <v>0</v>
          </cell>
          <cell r="AN221">
            <v>1</v>
          </cell>
          <cell r="AO221">
            <v>269950</v>
          </cell>
          <cell r="AP221">
            <v>10000</v>
          </cell>
          <cell r="AQ221">
            <v>10000</v>
          </cell>
          <cell r="AR221">
            <v>10000</v>
          </cell>
          <cell r="AS221">
            <v>2699500000</v>
          </cell>
          <cell r="AT221">
            <v>2699500000</v>
          </cell>
          <cell r="AU221">
            <v>2699500000</v>
          </cell>
          <cell r="AV221">
            <v>0</v>
          </cell>
          <cell r="AX221" t="str">
            <v>Bán hết</v>
          </cell>
          <cell r="AY221" t="str">
            <v>Dự kiến thoái thành công trong năm 2014</v>
          </cell>
        </row>
        <row r="222">
          <cell r="B222" t="str">
            <v>BGT46</v>
          </cell>
          <cell r="C222" t="str">
            <v>CTCP QL&amp;XD ĐB 472</v>
          </cell>
          <cell r="D222" t="str">
            <v>QLVĐT2</v>
          </cell>
          <cell r="E222" t="str">
            <v>5BG</v>
          </cell>
          <cell r="F222" t="str">
            <v>Lê Cao Khánh</v>
          </cell>
          <cell r="G222" t="str">
            <v>C</v>
          </cell>
          <cell r="K222">
            <v>8280810000</v>
          </cell>
          <cell r="L222">
            <v>3740810000</v>
          </cell>
          <cell r="M222">
            <v>0.45174445495066307</v>
          </cell>
          <cell r="N222">
            <v>3740810000</v>
          </cell>
          <cell r="O222">
            <v>3740810000</v>
          </cell>
          <cell r="P222">
            <v>374081</v>
          </cell>
          <cell r="Q222">
            <v>310000000</v>
          </cell>
          <cell r="S222">
            <v>0</v>
          </cell>
          <cell r="T222">
            <v>0</v>
          </cell>
          <cell r="U222">
            <v>0</v>
          </cell>
          <cell r="V222">
            <v>0</v>
          </cell>
          <cell r="W222">
            <v>0</v>
          </cell>
          <cell r="X222">
            <v>110000000</v>
          </cell>
          <cell r="Y222">
            <v>0</v>
          </cell>
          <cell r="Z222">
            <v>110000000</v>
          </cell>
          <cell r="AA222">
            <v>0</v>
          </cell>
          <cell r="AB222">
            <v>110000000</v>
          </cell>
          <cell r="AE222">
            <v>110000000</v>
          </cell>
          <cell r="AF222">
            <v>0</v>
          </cell>
          <cell r="AH222">
            <v>0</v>
          </cell>
          <cell r="AI222">
            <v>0</v>
          </cell>
          <cell r="AJ222">
            <v>0</v>
          </cell>
          <cell r="AK222">
            <v>0</v>
          </cell>
          <cell r="AR222">
            <v>10000</v>
          </cell>
          <cell r="AV222">
            <v>0</v>
          </cell>
          <cell r="AY222" t="str">
            <v>Bán 2014</v>
          </cell>
          <cell r="BA222">
            <v>0</v>
          </cell>
          <cell r="BD222">
            <v>0</v>
          </cell>
        </row>
        <row r="223">
          <cell r="B223" t="str">
            <v>QNI20</v>
          </cell>
          <cell r="C223" t="str">
            <v>CTCP Cung ứng tàu biển Quảng Ninh</v>
          </cell>
          <cell r="D223" t="str">
            <v>QLVĐT2</v>
          </cell>
          <cell r="E223" t="str">
            <v>5BG</v>
          </cell>
          <cell r="F223" t="str">
            <v>Nguyễn Ngọc Anh</v>
          </cell>
          <cell r="G223" t="str">
            <v>C</v>
          </cell>
          <cell r="K223">
            <v>16500000000</v>
          </cell>
          <cell r="L223">
            <v>3150000000</v>
          </cell>
          <cell r="M223">
            <v>0.19090909090909092</v>
          </cell>
          <cell r="N223">
            <v>3150000000</v>
          </cell>
          <cell r="O223">
            <v>3150000000</v>
          </cell>
          <cell r="P223">
            <v>315000</v>
          </cell>
          <cell r="Q223">
            <v>6000000000</v>
          </cell>
          <cell r="S223">
            <v>630000000</v>
          </cell>
          <cell r="T223">
            <v>630000000</v>
          </cell>
          <cell r="U223">
            <v>630000000</v>
          </cell>
          <cell r="V223">
            <v>0</v>
          </cell>
          <cell r="W223">
            <v>630000000</v>
          </cell>
          <cell r="X223">
            <v>157500000</v>
          </cell>
          <cell r="Y223">
            <v>0</v>
          </cell>
          <cell r="Z223">
            <v>157500000</v>
          </cell>
          <cell r="AA223">
            <v>0</v>
          </cell>
          <cell r="AB223">
            <v>157500000</v>
          </cell>
          <cell r="AE223">
            <v>-472500000</v>
          </cell>
          <cell r="AF223">
            <v>0</v>
          </cell>
          <cell r="AH223">
            <v>0</v>
          </cell>
          <cell r="AI223">
            <v>0</v>
          </cell>
          <cell r="AJ223">
            <v>0</v>
          </cell>
          <cell r="AK223">
            <v>0</v>
          </cell>
          <cell r="AL223">
            <v>0</v>
          </cell>
          <cell r="AN223">
            <v>0</v>
          </cell>
          <cell r="AO223">
            <v>315000</v>
          </cell>
          <cell r="AP223">
            <v>0</v>
          </cell>
          <cell r="AQ223">
            <v>100000</v>
          </cell>
          <cell r="AR223">
            <v>10000</v>
          </cell>
          <cell r="AV223">
            <v>0</v>
          </cell>
          <cell r="AY223" t="str">
            <v>Khả năng bán k thành công</v>
          </cell>
        </row>
        <row r="224">
          <cell r="B224" t="str">
            <v>THO15</v>
          </cell>
          <cell r="C224" t="str">
            <v>CTCP Dịch vụ XK lao động và chuyên gia Thanh Hoá</v>
          </cell>
          <cell r="D224" t="str">
            <v>QLVĐT2</v>
          </cell>
          <cell r="E224" t="str">
            <v>5BG</v>
          </cell>
          <cell r="F224" t="str">
            <v>Nguyễn Đức Anh</v>
          </cell>
          <cell r="G224" t="str">
            <v>C</v>
          </cell>
          <cell r="K224">
            <v>5000000000</v>
          </cell>
          <cell r="L224">
            <v>3064170000</v>
          </cell>
          <cell r="M224">
            <v>0.612834</v>
          </cell>
          <cell r="N224">
            <v>3064170000</v>
          </cell>
          <cell r="O224">
            <v>3064180000</v>
          </cell>
          <cell r="P224">
            <v>306417</v>
          </cell>
          <cell r="Q224">
            <v>50000000</v>
          </cell>
          <cell r="S224">
            <v>0</v>
          </cell>
          <cell r="T224">
            <v>0</v>
          </cell>
          <cell r="U224">
            <v>0</v>
          </cell>
          <cell r="V224">
            <v>0</v>
          </cell>
          <cell r="W224">
            <v>0</v>
          </cell>
          <cell r="X224">
            <v>0</v>
          </cell>
          <cell r="Z224">
            <v>0</v>
          </cell>
          <cell r="AA224">
            <v>0</v>
          </cell>
          <cell r="AB224">
            <v>0</v>
          </cell>
          <cell r="AE224">
            <v>0</v>
          </cell>
          <cell r="AG224" t="str">
            <v>DN lỗ 3 năm </v>
          </cell>
          <cell r="AN224">
            <v>4</v>
          </cell>
          <cell r="AO224">
            <v>306417</v>
          </cell>
          <cell r="AP224">
            <v>10000</v>
          </cell>
          <cell r="AQ224">
            <v>10000</v>
          </cell>
          <cell r="AR224">
            <v>10000</v>
          </cell>
          <cell r="AS224">
            <v>3064170000</v>
          </cell>
          <cell r="AT224">
            <v>3064170000</v>
          </cell>
          <cell r="AU224">
            <v>3064170000</v>
          </cell>
          <cell r="AV224">
            <v>0</v>
          </cell>
          <cell r="AX224" t="str">
            <v>Bán hết</v>
          </cell>
          <cell r="AY224" t="str">
            <v>Đã bán 4 lần k t/công</v>
          </cell>
          <cell r="AZ224">
            <v>25993922</v>
          </cell>
          <cell r="BA224">
            <v>725974718</v>
          </cell>
        </row>
        <row r="225">
          <cell r="B225" t="str">
            <v>LSO07</v>
          </cell>
          <cell r="C225" t="str">
            <v> CTCP Xây dựng Giao thông II Lạng Sơn</v>
          </cell>
          <cell r="D225" t="str">
            <v>QLVĐT2</v>
          </cell>
          <cell r="E225" t="str">
            <v>5BG</v>
          </cell>
          <cell r="F225" t="str">
            <v>Nguyễn Chí Thành DT2</v>
          </cell>
          <cell r="G225" t="str">
            <v>C</v>
          </cell>
          <cell r="K225">
            <v>6000000000</v>
          </cell>
          <cell r="L225">
            <v>2709400000</v>
          </cell>
          <cell r="M225">
            <v>0.45156666666666667</v>
          </cell>
          <cell r="N225">
            <v>2709400000</v>
          </cell>
          <cell r="O225">
            <v>2709400000</v>
          </cell>
          <cell r="P225">
            <v>270940</v>
          </cell>
          <cell r="Q225">
            <v>0</v>
          </cell>
          <cell r="S225">
            <v>0</v>
          </cell>
          <cell r="T225">
            <v>0</v>
          </cell>
          <cell r="U225">
            <v>0</v>
          </cell>
          <cell r="V225">
            <v>0</v>
          </cell>
          <cell r="W225">
            <v>0</v>
          </cell>
          <cell r="X225">
            <v>0</v>
          </cell>
          <cell r="Y225">
            <v>0</v>
          </cell>
          <cell r="Z225">
            <v>0</v>
          </cell>
          <cell r="AA225">
            <v>0</v>
          </cell>
          <cell r="AB225">
            <v>0</v>
          </cell>
          <cell r="AE225">
            <v>0</v>
          </cell>
          <cell r="AF225">
            <v>0</v>
          </cell>
          <cell r="AG225" t="str">
            <v>Lỗ, phá sản</v>
          </cell>
          <cell r="AH225">
            <v>0</v>
          </cell>
          <cell r="AI225">
            <v>0</v>
          </cell>
          <cell r="AK225">
            <v>0</v>
          </cell>
          <cell r="AR225">
            <v>10000</v>
          </cell>
          <cell r="AV225">
            <v>0</v>
          </cell>
          <cell r="AY225" t="str">
            <v>Bán 2014</v>
          </cell>
        </row>
        <row r="226">
          <cell r="B226" t="str">
            <v>HUE15</v>
          </cell>
          <cell r="C226" t="str">
            <v>CTCP Cơ khí và xây dựng công trình Thừa Thiên Huế</v>
          </cell>
          <cell r="D226" t="str">
            <v>QLVĐT2</v>
          </cell>
          <cell r="E226" t="str">
            <v>5BG</v>
          </cell>
          <cell r="F226" t="str">
            <v>Nguyễn Việt Hà</v>
          </cell>
          <cell r="G226" t="str">
            <v>C</v>
          </cell>
          <cell r="K226">
            <v>18500000000</v>
          </cell>
          <cell r="L226">
            <v>2685200000</v>
          </cell>
          <cell r="M226">
            <v>0.14514594594594596</v>
          </cell>
          <cell r="N226">
            <v>2685200000</v>
          </cell>
          <cell r="O226">
            <v>2685200000</v>
          </cell>
          <cell r="P226">
            <v>268520</v>
          </cell>
          <cell r="Q226">
            <v>0</v>
          </cell>
          <cell r="S226">
            <v>0</v>
          </cell>
          <cell r="T226">
            <v>0</v>
          </cell>
          <cell r="U226">
            <v>0</v>
          </cell>
          <cell r="V226">
            <v>0</v>
          </cell>
          <cell r="W226">
            <v>0</v>
          </cell>
          <cell r="X226">
            <v>0</v>
          </cell>
          <cell r="Y226">
            <v>0</v>
          </cell>
          <cell r="Z226">
            <v>0</v>
          </cell>
          <cell r="AB226">
            <v>0</v>
          </cell>
          <cell r="AE226">
            <v>0</v>
          </cell>
          <cell r="AN226">
            <v>2</v>
          </cell>
          <cell r="AO226">
            <v>268520</v>
          </cell>
          <cell r="AP226">
            <v>10000</v>
          </cell>
          <cell r="AQ226">
            <v>10000</v>
          </cell>
          <cell r="AR226">
            <v>9132.43251516007</v>
          </cell>
          <cell r="AS226">
            <v>2452240778.970782</v>
          </cell>
          <cell r="AV226">
            <v>0</v>
          </cell>
          <cell r="AY226" t="str">
            <v>Sẽ triển khai thoái nhưng khả năng thành công thấp</v>
          </cell>
        </row>
        <row r="227">
          <cell r="B227" t="str">
            <v>HTI08</v>
          </cell>
          <cell r="C227" t="str">
            <v>CTCP Việt Hà</v>
          </cell>
          <cell r="D227" t="str">
            <v>QLVĐT2</v>
          </cell>
          <cell r="E227" t="str">
            <v>5BG</v>
          </cell>
          <cell r="F227" t="str">
            <v>Nguyễn Việt Hà</v>
          </cell>
          <cell r="G227" t="str">
            <v>C</v>
          </cell>
          <cell r="K227">
            <v>15000000000</v>
          </cell>
          <cell r="L227">
            <v>2550000000</v>
          </cell>
          <cell r="M227">
            <v>0.17</v>
          </cell>
          <cell r="N227">
            <v>2550000000</v>
          </cell>
          <cell r="O227">
            <v>2550000000</v>
          </cell>
          <cell r="P227">
            <v>255000</v>
          </cell>
          <cell r="Q227">
            <v>1000000000</v>
          </cell>
          <cell r="S227">
            <v>280500000</v>
          </cell>
          <cell r="T227">
            <v>25500000</v>
          </cell>
          <cell r="U227">
            <v>0</v>
          </cell>
          <cell r="V227">
            <v>0</v>
          </cell>
          <cell r="W227">
            <v>0</v>
          </cell>
          <cell r="X227">
            <v>127500000</v>
          </cell>
          <cell r="Y227">
            <v>0</v>
          </cell>
          <cell r="Z227">
            <v>127500000</v>
          </cell>
          <cell r="AB227">
            <v>127500000</v>
          </cell>
          <cell r="AE227">
            <v>127500000</v>
          </cell>
          <cell r="AN227" t="str">
            <v>-</v>
          </cell>
          <cell r="AO227">
            <v>255000</v>
          </cell>
          <cell r="AP227">
            <v>10000</v>
          </cell>
          <cell r="AQ227">
            <v>10000</v>
          </cell>
          <cell r="AR227">
            <v>10000</v>
          </cell>
          <cell r="AV227">
            <v>0</v>
          </cell>
          <cell r="AY227" t="str">
            <v>Sẽ triển khai thoái nhưng khả năng thành công thấp</v>
          </cell>
        </row>
        <row r="228">
          <cell r="B228" t="str">
            <v>QNI21</v>
          </cell>
          <cell r="C228" t="str">
            <v>CTCP Sách và thiết bị trường học Quảng Ninh</v>
          </cell>
          <cell r="D228" t="str">
            <v>QLVĐT2</v>
          </cell>
          <cell r="E228" t="str">
            <v>5BG</v>
          </cell>
          <cell r="F228" t="str">
            <v>Nguyễn Ngọc Anh</v>
          </cell>
          <cell r="G228" t="str">
            <v>C</v>
          </cell>
          <cell r="I228" t="str">
            <v>HNX</v>
          </cell>
          <cell r="K228">
            <v>13500000000</v>
          </cell>
          <cell r="L228">
            <v>2250000000</v>
          </cell>
          <cell r="M228">
            <v>0.16666666666666666</v>
          </cell>
          <cell r="N228">
            <v>2250000000</v>
          </cell>
          <cell r="O228">
            <v>2250000000</v>
          </cell>
          <cell r="P228">
            <v>225000</v>
          </cell>
          <cell r="Q228">
            <v>3000000000</v>
          </cell>
          <cell r="S228">
            <v>360000000</v>
          </cell>
          <cell r="T228">
            <v>360000000</v>
          </cell>
          <cell r="U228">
            <v>0</v>
          </cell>
          <cell r="V228">
            <v>0</v>
          </cell>
          <cell r="W228">
            <v>0</v>
          </cell>
          <cell r="Z228">
            <v>0</v>
          </cell>
          <cell r="AB228">
            <v>0</v>
          </cell>
          <cell r="AE228">
            <v>0</v>
          </cell>
          <cell r="AO228">
            <v>225000</v>
          </cell>
          <cell r="AQ228">
            <v>10000</v>
          </cell>
          <cell r="AR228">
            <v>10000</v>
          </cell>
          <cell r="AV228">
            <v>0</v>
          </cell>
          <cell r="AY228" t="str">
            <v>Khả năng bán thấp do giá thị trường dưới mệnh giá</v>
          </cell>
        </row>
        <row r="229">
          <cell r="B229" t="str">
            <v>QNI05</v>
          </cell>
          <cell r="C229" t="str">
            <v>CTCP Vận tải Biển và Xuất nhập khẩu Quảng Ninh</v>
          </cell>
          <cell r="D229" t="str">
            <v>QLVĐT2</v>
          </cell>
          <cell r="E229" t="str">
            <v>5BG</v>
          </cell>
          <cell r="F229" t="str">
            <v>Nguyễn Ngọc Anh</v>
          </cell>
          <cell r="G229" t="str">
            <v>C</v>
          </cell>
          <cell r="K229">
            <v>13650000000</v>
          </cell>
          <cell r="L229">
            <v>1979900000</v>
          </cell>
          <cell r="M229">
            <v>0.14504761904761904</v>
          </cell>
          <cell r="N229">
            <v>2138292000.0000002</v>
          </cell>
          <cell r="O229">
            <v>2140950000</v>
          </cell>
          <cell r="P229">
            <v>197990</v>
          </cell>
          <cell r="Q229">
            <v>0</v>
          </cell>
          <cell r="S229">
            <v>1979900000</v>
          </cell>
          <cell r="T229">
            <v>0</v>
          </cell>
          <cell r="U229">
            <v>0</v>
          </cell>
          <cell r="V229">
            <v>0</v>
          </cell>
          <cell r="W229">
            <v>0</v>
          </cell>
          <cell r="X229">
            <v>0</v>
          </cell>
          <cell r="Y229">
            <v>0</v>
          </cell>
          <cell r="Z229">
            <v>0</v>
          </cell>
          <cell r="AA229">
            <v>0</v>
          </cell>
          <cell r="AB229">
            <v>0</v>
          </cell>
          <cell r="AE229">
            <v>0</v>
          </cell>
          <cell r="AF229">
            <v>0</v>
          </cell>
          <cell r="AG229" t="str">
            <v>Lỗ</v>
          </cell>
          <cell r="AH229">
            <v>0</v>
          </cell>
          <cell r="AI229">
            <v>0</v>
          </cell>
          <cell r="AJ229">
            <v>0</v>
          </cell>
          <cell r="AK229">
            <v>0</v>
          </cell>
          <cell r="AL229">
            <v>0</v>
          </cell>
          <cell r="AN229">
            <v>2</v>
          </cell>
          <cell r="AO229">
            <v>197990</v>
          </cell>
          <cell r="AP229">
            <v>0</v>
          </cell>
          <cell r="AQ229">
            <v>117170</v>
          </cell>
          <cell r="AR229">
            <v>10813.424920450529</v>
          </cell>
          <cell r="AV229">
            <v>0</v>
          </cell>
          <cell r="AY229" t="str">
            <v>Khả năng bán k thành công</v>
          </cell>
        </row>
        <row r="230">
          <cell r="B230" t="str">
            <v>THO07</v>
          </cell>
          <cell r="C230" t="str">
            <v>CTCP Quản lý và khai thác bến xe Thanh Hoá</v>
          </cell>
          <cell r="D230" t="str">
            <v>QLVĐT2</v>
          </cell>
          <cell r="E230" t="str">
            <v>5BG</v>
          </cell>
          <cell r="F230" t="str">
            <v>Nguyễn Đức Anh</v>
          </cell>
          <cell r="G230" t="str">
            <v>C</v>
          </cell>
          <cell r="K230">
            <v>5000000000</v>
          </cell>
          <cell r="L230">
            <v>1836000000</v>
          </cell>
          <cell r="M230">
            <v>0.3672</v>
          </cell>
          <cell r="N230">
            <v>2364125400</v>
          </cell>
          <cell r="O230">
            <v>2364125400</v>
          </cell>
          <cell r="P230">
            <v>183600</v>
          </cell>
          <cell r="Q230">
            <v>650000000</v>
          </cell>
          <cell r="S230">
            <v>137700000</v>
          </cell>
          <cell r="T230">
            <v>275400000</v>
          </cell>
          <cell r="U230">
            <v>275400000</v>
          </cell>
          <cell r="V230">
            <v>0</v>
          </cell>
          <cell r="W230">
            <v>275400000</v>
          </cell>
          <cell r="X230">
            <v>0</v>
          </cell>
          <cell r="Z230">
            <v>0</v>
          </cell>
          <cell r="AA230">
            <v>0</v>
          </cell>
          <cell r="AB230">
            <v>0</v>
          </cell>
          <cell r="AE230">
            <v>-275400000</v>
          </cell>
          <cell r="AN230">
            <v>0</v>
          </cell>
          <cell r="AO230">
            <v>183600</v>
          </cell>
          <cell r="AP230">
            <v>20500</v>
          </cell>
          <cell r="AQ230">
            <v>12876.5</v>
          </cell>
          <cell r="AR230">
            <v>12876.5</v>
          </cell>
          <cell r="AS230">
            <v>2364125400</v>
          </cell>
          <cell r="AT230">
            <v>2364125400</v>
          </cell>
          <cell r="AU230">
            <v>3763800000</v>
          </cell>
          <cell r="AV230">
            <v>1399674600</v>
          </cell>
          <cell r="AW230" t="str">
            <v>X</v>
          </cell>
          <cell r="AX230" t="str">
            <v>Bán hết</v>
          </cell>
          <cell r="AY230" t="str">
            <v>Bán 2014</v>
          </cell>
        </row>
        <row r="231">
          <cell r="B231" t="str">
            <v>QNI12</v>
          </cell>
          <cell r="C231" t="str">
            <v>CTCP Xây dựng và Phát triển đô thị Quảng Ninh</v>
          </cell>
          <cell r="D231" t="str">
            <v>QLVĐT2</v>
          </cell>
          <cell r="E231" t="str">
            <v>5BG</v>
          </cell>
          <cell r="F231" t="str">
            <v>Nguyễn Ngọc Anh</v>
          </cell>
          <cell r="G231" t="str">
            <v>C</v>
          </cell>
          <cell r="K231">
            <v>11000000000</v>
          </cell>
          <cell r="L231">
            <v>1794078000</v>
          </cell>
          <cell r="M231">
            <v>0.163098</v>
          </cell>
          <cell r="N231">
            <v>1794078000</v>
          </cell>
          <cell r="O231">
            <v>1685178000</v>
          </cell>
          <cell r="P231">
            <v>179407.8</v>
          </cell>
          <cell r="Q231">
            <v>0</v>
          </cell>
          <cell r="S231">
            <v>40994500</v>
          </cell>
          <cell r="T231">
            <v>7535128</v>
          </cell>
          <cell r="U231">
            <v>0</v>
          </cell>
          <cell r="V231">
            <v>0</v>
          </cell>
          <cell r="W231">
            <v>0</v>
          </cell>
          <cell r="Z231">
            <v>0</v>
          </cell>
          <cell r="AB231">
            <v>0</v>
          </cell>
          <cell r="AE231">
            <v>0</v>
          </cell>
          <cell r="AG231" t="str">
            <v>Yếu kém</v>
          </cell>
          <cell r="AN231">
            <v>2</v>
          </cell>
          <cell r="AO231">
            <v>179407.8</v>
          </cell>
          <cell r="AQ231">
            <v>10000</v>
          </cell>
          <cell r="AR231">
            <v>9393.044864470172</v>
          </cell>
          <cell r="AV231">
            <v>0</v>
          </cell>
          <cell r="AY231" t="str">
            <v>Đã bán</v>
          </cell>
        </row>
        <row r="232">
          <cell r="B232" t="str">
            <v>BGI18</v>
          </cell>
          <cell r="C232" t="str">
            <v>CTCP Nông sản Thực phẩm Bắc Giang</v>
          </cell>
          <cell r="D232" t="str">
            <v>QLVĐT2</v>
          </cell>
          <cell r="E232" t="str">
            <v>5BG</v>
          </cell>
          <cell r="F232" t="str">
            <v>Nguyễn Ngọc Diệp</v>
          </cell>
          <cell r="G232" t="str">
            <v>C</v>
          </cell>
          <cell r="K232">
            <v>7000000000</v>
          </cell>
          <cell r="L232">
            <v>1527617932</v>
          </cell>
          <cell r="M232">
            <v>0.21823113314285714</v>
          </cell>
          <cell r="O232">
            <v>1527617932</v>
          </cell>
          <cell r="S232">
            <v>0</v>
          </cell>
          <cell r="T232">
            <v>0</v>
          </cell>
          <cell r="U232">
            <v>0</v>
          </cell>
          <cell r="V232">
            <v>0</v>
          </cell>
          <cell r="W232">
            <v>0</v>
          </cell>
          <cell r="X232">
            <v>0</v>
          </cell>
          <cell r="Y232">
            <v>0</v>
          </cell>
          <cell r="Z232">
            <v>0</v>
          </cell>
          <cell r="AB232">
            <v>0</v>
          </cell>
          <cell r="AE232">
            <v>0</v>
          </cell>
          <cell r="AG232" t="str">
            <v>Thua lỗ</v>
          </cell>
          <cell r="AR232">
            <v>9999.986462601955</v>
          </cell>
          <cell r="AV232">
            <v>0</v>
          </cell>
          <cell r="AY232" t="str">
            <v>Bán 2014</v>
          </cell>
        </row>
        <row r="233">
          <cell r="B233" t="str">
            <v>BGT48</v>
          </cell>
          <cell r="C233" t="str">
            <v>CTCP QL&amp;XD CTGT 487</v>
          </cell>
          <cell r="D233" t="str">
            <v>QLVĐT2</v>
          </cell>
          <cell r="E233" t="str">
            <v>5BG</v>
          </cell>
          <cell r="F233" t="str">
            <v>Lê Cao Khánh</v>
          </cell>
          <cell r="G233" t="str">
            <v>C</v>
          </cell>
          <cell r="K233">
            <v>9950000000</v>
          </cell>
          <cell r="L233">
            <v>1440280000</v>
          </cell>
          <cell r="M233">
            <v>0.14475175879396984</v>
          </cell>
          <cell r="N233">
            <v>1440280000</v>
          </cell>
          <cell r="O233">
            <v>1440280000</v>
          </cell>
          <cell r="P233">
            <v>144018</v>
          </cell>
          <cell r="Q233">
            <v>500000000</v>
          </cell>
          <cell r="S233">
            <v>0</v>
          </cell>
          <cell r="T233">
            <v>0</v>
          </cell>
          <cell r="U233">
            <v>0</v>
          </cell>
          <cell r="V233">
            <v>0</v>
          </cell>
          <cell r="W233">
            <v>0</v>
          </cell>
          <cell r="X233">
            <v>50000000</v>
          </cell>
          <cell r="Y233">
            <v>0</v>
          </cell>
          <cell r="Z233">
            <v>50000000</v>
          </cell>
          <cell r="AA233">
            <v>0</v>
          </cell>
          <cell r="AB233">
            <v>50000000</v>
          </cell>
          <cell r="AE233">
            <v>50000000</v>
          </cell>
          <cell r="AF233">
            <v>0</v>
          </cell>
          <cell r="AH233">
            <v>0</v>
          </cell>
          <cell r="AI233">
            <v>0</v>
          </cell>
          <cell r="AJ233">
            <v>0</v>
          </cell>
          <cell r="AK233">
            <v>0</v>
          </cell>
          <cell r="AR233">
            <v>10000</v>
          </cell>
          <cell r="AV233">
            <v>0</v>
          </cell>
          <cell r="AY233" t="str">
            <v>Bán 2014</v>
          </cell>
          <cell r="BA233">
            <v>0</v>
          </cell>
          <cell r="BD233">
            <v>0</v>
          </cell>
        </row>
        <row r="234">
          <cell r="B234" t="str">
            <v>QNI27</v>
          </cell>
          <cell r="C234" t="str">
            <v>CTCP May Quảng Ninh</v>
          </cell>
          <cell r="D234" t="str">
            <v>QLVĐT2</v>
          </cell>
          <cell r="E234" t="str">
            <v>5BG</v>
          </cell>
          <cell r="F234" t="str">
            <v>Nguyễn Ngọc Anh</v>
          </cell>
          <cell r="G234" t="str">
            <v>C</v>
          </cell>
          <cell r="K234">
            <v>4327000000</v>
          </cell>
          <cell r="L234">
            <v>1300000000</v>
          </cell>
          <cell r="M234">
            <v>0.30043910330483015</v>
          </cell>
          <cell r="N234">
            <v>1300000000</v>
          </cell>
          <cell r="O234">
            <v>1300000000</v>
          </cell>
          <cell r="P234">
            <v>130000</v>
          </cell>
          <cell r="Q234">
            <v>1300000000</v>
          </cell>
          <cell r="S234">
            <v>169000000</v>
          </cell>
          <cell r="T234">
            <v>0</v>
          </cell>
          <cell r="U234">
            <v>0</v>
          </cell>
          <cell r="V234">
            <v>0</v>
          </cell>
          <cell r="W234">
            <v>0</v>
          </cell>
          <cell r="X234">
            <v>0</v>
          </cell>
          <cell r="Y234">
            <v>0</v>
          </cell>
          <cell r="Z234">
            <v>0</v>
          </cell>
          <cell r="AA234">
            <v>0</v>
          </cell>
          <cell r="AB234">
            <v>0</v>
          </cell>
          <cell r="AE234">
            <v>0</v>
          </cell>
          <cell r="AF234">
            <v>0</v>
          </cell>
          <cell r="AG234" t="str">
            <v>Yếu kém</v>
          </cell>
          <cell r="AH234">
            <v>0</v>
          </cell>
          <cell r="AJ234">
            <v>0</v>
          </cell>
          <cell r="AK234">
            <v>0</v>
          </cell>
          <cell r="AL234">
            <v>0</v>
          </cell>
          <cell r="AM234">
            <v>0</v>
          </cell>
          <cell r="AN234">
            <v>5</v>
          </cell>
          <cell r="AO234">
            <v>130000</v>
          </cell>
          <cell r="AP234">
            <v>0</v>
          </cell>
          <cell r="AQ234">
            <v>100000</v>
          </cell>
          <cell r="AR234">
            <v>10000</v>
          </cell>
          <cell r="AV234">
            <v>0</v>
          </cell>
          <cell r="AY234" t="str">
            <v>Khả năng bán k thành công</v>
          </cell>
        </row>
        <row r="235">
          <cell r="B235" t="str">
            <v>BGI16</v>
          </cell>
          <cell r="C235" t="str">
            <v>CTCP Thương mại Tổng hợp Bắc Giang</v>
          </cell>
          <cell r="D235" t="str">
            <v>QLVĐT2</v>
          </cell>
          <cell r="E235" t="str">
            <v>5BG</v>
          </cell>
          <cell r="F235" t="str">
            <v>Nguyễn Ngọc Diệp</v>
          </cell>
          <cell r="G235" t="str">
            <v>C</v>
          </cell>
          <cell r="K235">
            <v>2800000000</v>
          </cell>
          <cell r="L235">
            <v>1237700000</v>
          </cell>
          <cell r="M235">
            <v>0.4420357142857143</v>
          </cell>
          <cell r="O235">
            <v>1237700000</v>
          </cell>
          <cell r="Q235">
            <v>30000000</v>
          </cell>
          <cell r="S235">
            <v>0</v>
          </cell>
          <cell r="T235">
            <v>0</v>
          </cell>
          <cell r="U235">
            <v>0</v>
          </cell>
          <cell r="V235">
            <v>0</v>
          </cell>
          <cell r="W235">
            <v>0</v>
          </cell>
          <cell r="Z235">
            <v>0</v>
          </cell>
          <cell r="AB235">
            <v>0</v>
          </cell>
          <cell r="AE235">
            <v>0</v>
          </cell>
          <cell r="AG235" t="str">
            <v>Vốn nhà nước bị hạn chế quyền nhận cổ tức</v>
          </cell>
          <cell r="AR235">
            <v>10000</v>
          </cell>
          <cell r="AV235">
            <v>0</v>
          </cell>
          <cell r="AY235" t="str">
            <v>Bán 2014</v>
          </cell>
        </row>
        <row r="236">
          <cell r="B236" t="str">
            <v>BGI05</v>
          </cell>
          <cell r="C236" t="str">
            <v>CTCP Xây lắp thủy lợi Bắc Giang</v>
          </cell>
          <cell r="D236" t="str">
            <v>QLVĐT2</v>
          </cell>
          <cell r="E236" t="str">
            <v>5BG</v>
          </cell>
          <cell r="F236" t="str">
            <v>Nguyễn Ngọc Diệp</v>
          </cell>
          <cell r="G236" t="str">
            <v>C</v>
          </cell>
          <cell r="K236">
            <v>4000000000</v>
          </cell>
          <cell r="L236">
            <v>1150000000</v>
          </cell>
          <cell r="M236">
            <v>0.2875</v>
          </cell>
          <cell r="O236">
            <v>1150000000</v>
          </cell>
          <cell r="Q236">
            <v>-79000000</v>
          </cell>
          <cell r="S236">
            <v>0</v>
          </cell>
          <cell r="T236">
            <v>0</v>
          </cell>
          <cell r="U236">
            <v>0</v>
          </cell>
          <cell r="V236">
            <v>0</v>
          </cell>
          <cell r="W236">
            <v>0</v>
          </cell>
          <cell r="Z236">
            <v>0</v>
          </cell>
          <cell r="AB236">
            <v>0</v>
          </cell>
          <cell r="AE236">
            <v>0</v>
          </cell>
          <cell r="AN236">
            <v>2</v>
          </cell>
          <cell r="AO236">
            <v>11500</v>
          </cell>
          <cell r="AR236">
            <v>10000</v>
          </cell>
          <cell r="AV236">
            <v>0</v>
          </cell>
          <cell r="AY236" t="str">
            <v>Bán 2014</v>
          </cell>
        </row>
        <row r="237">
          <cell r="B237" t="str">
            <v>HTI03</v>
          </cell>
          <cell r="C237" t="str">
            <v>CTCP Sách và thiết bị trường học Hà Tĩnh</v>
          </cell>
          <cell r="D237" t="str">
            <v>QLVĐT2</v>
          </cell>
          <cell r="E237" t="str">
            <v>5BG</v>
          </cell>
          <cell r="F237" t="str">
            <v>Nguyễn Việt Hà</v>
          </cell>
          <cell r="G237" t="str">
            <v>C</v>
          </cell>
          <cell r="K237">
            <v>22310580000</v>
          </cell>
          <cell r="L237">
            <v>1147500000</v>
          </cell>
          <cell r="M237">
            <v>0.05143299725959612</v>
          </cell>
          <cell r="N237">
            <v>1147500000</v>
          </cell>
          <cell r="O237">
            <v>1147500000</v>
          </cell>
          <cell r="P237">
            <v>114750</v>
          </cell>
          <cell r="Q237">
            <v>0</v>
          </cell>
          <cell r="S237">
            <v>0</v>
          </cell>
          <cell r="T237">
            <v>0</v>
          </cell>
          <cell r="U237">
            <v>0</v>
          </cell>
          <cell r="V237">
            <v>0</v>
          </cell>
          <cell r="W237">
            <v>0</v>
          </cell>
          <cell r="X237">
            <v>0</v>
          </cell>
          <cell r="Y237">
            <v>0</v>
          </cell>
          <cell r="Z237">
            <v>0</v>
          </cell>
          <cell r="AB237">
            <v>0</v>
          </cell>
          <cell r="AE237">
            <v>0</v>
          </cell>
          <cell r="AN237">
            <v>0</v>
          </cell>
          <cell r="AO237">
            <v>114750</v>
          </cell>
          <cell r="AP237">
            <v>10000</v>
          </cell>
          <cell r="AQ237">
            <v>10000</v>
          </cell>
          <cell r="AR237">
            <v>10000</v>
          </cell>
          <cell r="AS237">
            <v>1147500000</v>
          </cell>
          <cell r="AV237">
            <v>0</v>
          </cell>
          <cell r="AX237" t="str">
            <v>Bán hết</v>
          </cell>
          <cell r="AY237" t="str">
            <v>Sẽ triển khai thoái nhưng khả năng thành công thấp, giá thị trường dưới m.giá</v>
          </cell>
        </row>
        <row r="238">
          <cell r="B238" t="str">
            <v>HUE14</v>
          </cell>
          <cell r="C238" t="str">
            <v>CTCP Tư vấn đầu tư và xây dựng Thừa Thiên Huế</v>
          </cell>
          <cell r="D238" t="str">
            <v>QLVĐT2</v>
          </cell>
          <cell r="E238" t="str">
            <v>5BG</v>
          </cell>
          <cell r="F238" t="str">
            <v>Nguyễn Việt Hà</v>
          </cell>
          <cell r="G238" t="str">
            <v>C</v>
          </cell>
          <cell r="K238">
            <v>2600000000</v>
          </cell>
          <cell r="L238">
            <v>872200000</v>
          </cell>
          <cell r="M238">
            <v>0.3354615384615385</v>
          </cell>
          <cell r="N238">
            <v>872200000</v>
          </cell>
          <cell r="O238">
            <v>872200000</v>
          </cell>
          <cell r="P238">
            <v>8722</v>
          </cell>
          <cell r="Q238">
            <v>0</v>
          </cell>
          <cell r="S238">
            <v>41183000</v>
          </cell>
          <cell r="T238">
            <v>0</v>
          </cell>
          <cell r="U238">
            <v>0</v>
          </cell>
          <cell r="V238">
            <v>0</v>
          </cell>
          <cell r="W238">
            <v>0</v>
          </cell>
          <cell r="X238">
            <v>0</v>
          </cell>
          <cell r="Y238">
            <v>0</v>
          </cell>
          <cell r="Z238">
            <v>0</v>
          </cell>
          <cell r="AB238">
            <v>0</v>
          </cell>
          <cell r="AE238">
            <v>0</v>
          </cell>
          <cell r="AN238">
            <v>3</v>
          </cell>
          <cell r="AO238">
            <v>8722</v>
          </cell>
          <cell r="AP238">
            <v>10000</v>
          </cell>
          <cell r="AQ238">
            <v>10000</v>
          </cell>
          <cell r="AR238">
            <v>10000</v>
          </cell>
          <cell r="AS238">
            <v>87220000</v>
          </cell>
          <cell r="AV238">
            <v>0</v>
          </cell>
          <cell r="AX238" t="str">
            <v>Bán hết</v>
          </cell>
          <cell r="AY238" t="str">
            <v>Sẽ triển khai thoái nhưng khả năng thành công thấp</v>
          </cell>
        </row>
        <row r="239">
          <cell r="B239" t="str">
            <v>QNI26</v>
          </cell>
          <cell r="C239" t="str">
            <v>CTCP Chế biến lâm sản Quảng Ninh</v>
          </cell>
          <cell r="D239" t="str">
            <v>QLVĐT2</v>
          </cell>
          <cell r="E239" t="str">
            <v>5BG</v>
          </cell>
          <cell r="F239" t="str">
            <v>Nguyễn Ngọc Anh</v>
          </cell>
          <cell r="G239" t="str">
            <v>C</v>
          </cell>
          <cell r="K239">
            <v>8000000000</v>
          </cell>
          <cell r="L239">
            <v>750000000</v>
          </cell>
          <cell r="M239">
            <v>0.09375</v>
          </cell>
          <cell r="N239">
            <v>750000000</v>
          </cell>
          <cell r="O239">
            <v>750000000</v>
          </cell>
          <cell r="P239">
            <v>75000</v>
          </cell>
          <cell r="Q239">
            <v>0</v>
          </cell>
          <cell r="S239">
            <v>0</v>
          </cell>
          <cell r="T239">
            <v>0</v>
          </cell>
          <cell r="U239">
            <v>0</v>
          </cell>
          <cell r="V239">
            <v>0</v>
          </cell>
          <cell r="W239">
            <v>0</v>
          </cell>
          <cell r="Z239">
            <v>0</v>
          </cell>
          <cell r="AB239">
            <v>0</v>
          </cell>
          <cell r="AE239">
            <v>0</v>
          </cell>
          <cell r="AG239" t="str">
            <v>Phá sản</v>
          </cell>
          <cell r="AO239">
            <v>75000</v>
          </cell>
          <cell r="AQ239">
            <v>10000</v>
          </cell>
          <cell r="AR239">
            <v>10000</v>
          </cell>
          <cell r="AV239">
            <v>0</v>
          </cell>
          <cell r="AY239" t="str">
            <v>Khả năng bán k thành công</v>
          </cell>
        </row>
        <row r="240">
          <cell r="B240" t="str">
            <v>BGI06</v>
          </cell>
          <cell r="C240" t="str">
            <v>CTCP Xây lắp điện Bắc Giang</v>
          </cell>
          <cell r="D240" t="str">
            <v>QLVĐT2</v>
          </cell>
          <cell r="E240" t="str">
            <v>5BG</v>
          </cell>
          <cell r="F240" t="str">
            <v>Nguyễn Ngọc Diệp</v>
          </cell>
          <cell r="G240" t="str">
            <v>C</v>
          </cell>
          <cell r="K240">
            <v>2233600000</v>
          </cell>
          <cell r="L240">
            <v>634745818</v>
          </cell>
          <cell r="M240">
            <v>0.2841806133595989</v>
          </cell>
          <cell r="O240">
            <v>634745818</v>
          </cell>
          <cell r="Q240">
            <v>275000000</v>
          </cell>
          <cell r="S240">
            <v>0</v>
          </cell>
          <cell r="T240">
            <v>1002400</v>
          </cell>
          <cell r="U240">
            <v>0</v>
          </cell>
          <cell r="V240">
            <v>0</v>
          </cell>
          <cell r="W240">
            <v>0</v>
          </cell>
          <cell r="X240">
            <v>15000000</v>
          </cell>
          <cell r="Z240">
            <v>15000000</v>
          </cell>
          <cell r="AB240">
            <v>15000000</v>
          </cell>
          <cell r="AE240">
            <v>15000000</v>
          </cell>
          <cell r="AG240" t="str">
            <v>Vốn nhà nước được hưởng quyền nhận cổ tức và biểu quyết là 143triệu</v>
          </cell>
          <cell r="AI240">
            <v>0</v>
          </cell>
          <cell r="AJ240">
            <v>0</v>
          </cell>
          <cell r="AK240">
            <v>0</v>
          </cell>
          <cell r="AL240">
            <v>0</v>
          </cell>
          <cell r="AM240">
            <v>0</v>
          </cell>
          <cell r="AN240">
            <v>0</v>
          </cell>
          <cell r="AR240">
            <v>9999.93411579362</v>
          </cell>
          <cell r="AV240">
            <v>0</v>
          </cell>
          <cell r="AY240" t="str">
            <v>Bán 2014</v>
          </cell>
        </row>
        <row r="241">
          <cell r="B241" t="str">
            <v>BCN18</v>
          </cell>
          <cell r="C241" t="str">
            <v>CTCP Nhiệt điện Phả Lại</v>
          </cell>
          <cell r="D241" t="str">
            <v>QLVĐT2</v>
          </cell>
          <cell r="E241" t="e">
            <v>#N/A</v>
          </cell>
          <cell r="F241" t="str">
            <v>Nguyễn chí Thành DT2</v>
          </cell>
          <cell r="G241" t="str">
            <v>C</v>
          </cell>
          <cell r="K241">
            <v>3262350000000</v>
          </cell>
          <cell r="L241">
            <v>619846500</v>
          </cell>
          <cell r="M241">
            <v>0.00019</v>
          </cell>
          <cell r="O241">
            <v>2637591878</v>
          </cell>
          <cell r="P241">
            <v>62730</v>
          </cell>
          <cell r="Q241">
            <v>406500000000</v>
          </cell>
          <cell r="S241">
            <v>0</v>
          </cell>
          <cell r="T241">
            <v>0</v>
          </cell>
          <cell r="U241">
            <v>62713500</v>
          </cell>
          <cell r="V241">
            <v>0</v>
          </cell>
          <cell r="W241">
            <v>62713500</v>
          </cell>
          <cell r="X241">
            <v>62713500</v>
          </cell>
          <cell r="Y241">
            <v>0</v>
          </cell>
          <cell r="Z241">
            <v>62713500</v>
          </cell>
          <cell r="AA241">
            <v>0</v>
          </cell>
          <cell r="AB241">
            <v>62713500</v>
          </cell>
          <cell r="AE241">
            <v>0</v>
          </cell>
          <cell r="AF241">
            <v>0</v>
          </cell>
          <cell r="AH241">
            <v>0</v>
          </cell>
          <cell r="AI241">
            <v>0</v>
          </cell>
          <cell r="AK241">
            <v>0</v>
          </cell>
          <cell r="AR241">
            <v>42046.73805196876</v>
          </cell>
          <cell r="AV241">
            <v>0</v>
          </cell>
          <cell r="AY241" t="str">
            <v>Bán 2014</v>
          </cell>
        </row>
        <row r="242">
          <cell r="B242" t="str">
            <v>HUE02</v>
          </cell>
          <cell r="C242" t="str">
            <v>CTCP Xây dựng thủy lợi Thừa Thiên Huế</v>
          </cell>
          <cell r="D242" t="str">
            <v>QLVĐT2</v>
          </cell>
          <cell r="E242" t="str">
            <v>5BG</v>
          </cell>
          <cell r="F242" t="str">
            <v>Nguyễn Việt Hà</v>
          </cell>
          <cell r="G242" t="str">
            <v>C</v>
          </cell>
          <cell r="K242">
            <v>4500000000</v>
          </cell>
          <cell r="L242">
            <v>600000000</v>
          </cell>
          <cell r="M242">
            <v>0.13333333333333333</v>
          </cell>
          <cell r="N242">
            <v>600000000</v>
          </cell>
          <cell r="O242">
            <v>600000000</v>
          </cell>
          <cell r="P242">
            <v>6000</v>
          </cell>
          <cell r="Q242">
            <v>320000000</v>
          </cell>
          <cell r="S242">
            <v>0</v>
          </cell>
          <cell r="T242">
            <v>0</v>
          </cell>
          <cell r="U242">
            <v>0</v>
          </cell>
          <cell r="V242">
            <v>0</v>
          </cell>
          <cell r="W242">
            <v>0</v>
          </cell>
          <cell r="X242">
            <v>0</v>
          </cell>
          <cell r="Y242">
            <v>0</v>
          </cell>
          <cell r="Z242">
            <v>0</v>
          </cell>
          <cell r="AB242">
            <v>0</v>
          </cell>
          <cell r="AE242">
            <v>0</v>
          </cell>
          <cell r="AR242">
            <v>10000</v>
          </cell>
          <cell r="AV242">
            <v>0</v>
          </cell>
          <cell r="AW242" t="str">
            <v>x</v>
          </cell>
          <cell r="AX242" t="str">
            <v>Bán hết</v>
          </cell>
          <cell r="AY242" t="str">
            <v>Bán 2014</v>
          </cell>
        </row>
        <row r="243">
          <cell r="B243" t="str">
            <v>QNI06</v>
          </cell>
          <cell r="C243" t="str">
            <v>CTCP Vận tải Khách thủy Quảng Ninh</v>
          </cell>
          <cell r="D243" t="str">
            <v>QLVĐT2</v>
          </cell>
          <cell r="E243" t="str">
            <v>5BG</v>
          </cell>
          <cell r="F243" t="str">
            <v>Nguyễn Ngọc Anh</v>
          </cell>
          <cell r="G243" t="str">
            <v>C</v>
          </cell>
          <cell r="K243">
            <v>3753600000</v>
          </cell>
          <cell r="L243">
            <v>600000000</v>
          </cell>
          <cell r="M243">
            <v>0.159846547314578</v>
          </cell>
          <cell r="N243">
            <v>600000000</v>
          </cell>
          <cell r="O243">
            <v>600000000</v>
          </cell>
          <cell r="P243">
            <v>60000</v>
          </cell>
          <cell r="Q243">
            <v>600000000</v>
          </cell>
          <cell r="S243">
            <v>0</v>
          </cell>
          <cell r="T243">
            <v>0</v>
          </cell>
          <cell r="U243">
            <v>0</v>
          </cell>
          <cell r="V243">
            <v>0</v>
          </cell>
          <cell r="W243">
            <v>0</v>
          </cell>
          <cell r="X243">
            <v>0</v>
          </cell>
          <cell r="Y243">
            <v>0</v>
          </cell>
          <cell r="Z243">
            <v>0</v>
          </cell>
          <cell r="AA243">
            <v>0</v>
          </cell>
          <cell r="AB243">
            <v>0</v>
          </cell>
          <cell r="AE243">
            <v>0</v>
          </cell>
          <cell r="AF243">
            <v>0</v>
          </cell>
          <cell r="AG243" t="str">
            <v>Thua lỗ</v>
          </cell>
          <cell r="AH243">
            <v>0</v>
          </cell>
          <cell r="AI243">
            <v>0</v>
          </cell>
          <cell r="AJ243">
            <v>0</v>
          </cell>
          <cell r="AK243">
            <v>0</v>
          </cell>
          <cell r="AL243">
            <v>0</v>
          </cell>
          <cell r="AM243">
            <v>0</v>
          </cell>
          <cell r="AN243">
            <v>3</v>
          </cell>
          <cell r="AO243">
            <v>60000</v>
          </cell>
          <cell r="AP243">
            <v>0</v>
          </cell>
          <cell r="AQ243">
            <v>100000</v>
          </cell>
          <cell r="AR243">
            <v>10000</v>
          </cell>
          <cell r="AV243">
            <v>0</v>
          </cell>
          <cell r="AY243" t="str">
            <v>Khả năng bán k thành công</v>
          </cell>
        </row>
        <row r="244">
          <cell r="B244" t="str">
            <v>THO11</v>
          </cell>
          <cell r="C244" t="str">
            <v>CTCP Mía đường Thanh Hoá</v>
          </cell>
          <cell r="D244" t="str">
            <v>QLVĐT2</v>
          </cell>
          <cell r="E244" t="str">
            <v>5BG</v>
          </cell>
          <cell r="F244" t="str">
            <v>Nguyễn Đức Anh</v>
          </cell>
          <cell r="G244" t="str">
            <v>C</v>
          </cell>
          <cell r="K244">
            <v>1803100000</v>
          </cell>
          <cell r="L244">
            <v>500000000</v>
          </cell>
          <cell r="M244">
            <v>0.2773002052021519</v>
          </cell>
          <cell r="N244">
            <v>500000000</v>
          </cell>
          <cell r="O244">
            <v>500000000</v>
          </cell>
          <cell r="P244">
            <v>5000</v>
          </cell>
          <cell r="Q244">
            <v>0</v>
          </cell>
          <cell r="S244">
            <v>100000000</v>
          </cell>
          <cell r="T244">
            <v>125000000</v>
          </cell>
          <cell r="U244">
            <v>125000000</v>
          </cell>
          <cell r="V244">
            <v>0</v>
          </cell>
          <cell r="W244">
            <v>125000000</v>
          </cell>
          <cell r="X244">
            <v>25000000</v>
          </cell>
          <cell r="Z244">
            <v>25000000</v>
          </cell>
          <cell r="AA244">
            <v>0</v>
          </cell>
          <cell r="AB244">
            <v>25000000</v>
          </cell>
          <cell r="AE244">
            <v>-100000000</v>
          </cell>
          <cell r="AQ244">
            <v>100000</v>
          </cell>
          <cell r="AR244">
            <v>10000</v>
          </cell>
          <cell r="AV244">
            <v>0</v>
          </cell>
          <cell r="AY244" t="str">
            <v>Bán 2014</v>
          </cell>
        </row>
        <row r="245">
          <cell r="B245" t="str">
            <v>HTI05</v>
          </cell>
          <cell r="C245" t="str">
            <v>CTCP In Hà Tĩnh</v>
          </cell>
          <cell r="D245" t="str">
            <v>QLVĐT2</v>
          </cell>
          <cell r="E245" t="str">
            <v>5BG</v>
          </cell>
          <cell r="F245" t="str">
            <v>Nguyễn Việt Hà</v>
          </cell>
          <cell r="G245" t="str">
            <v>C</v>
          </cell>
          <cell r="K245">
            <v>2176000000</v>
          </cell>
          <cell r="L245">
            <v>420000000</v>
          </cell>
          <cell r="M245">
            <v>0.19301470588235295</v>
          </cell>
          <cell r="N245">
            <v>420000000</v>
          </cell>
          <cell r="O245">
            <v>420000000</v>
          </cell>
          <cell r="P245">
            <v>42000</v>
          </cell>
          <cell r="Q245">
            <v>250000000</v>
          </cell>
          <cell r="S245">
            <v>21000000</v>
          </cell>
          <cell r="T245">
            <v>21000000</v>
          </cell>
          <cell r="U245">
            <v>21000000</v>
          </cell>
          <cell r="V245">
            <v>0</v>
          </cell>
          <cell r="W245">
            <v>21000000</v>
          </cell>
          <cell r="X245">
            <v>21000000</v>
          </cell>
          <cell r="Y245">
            <v>0</v>
          </cell>
          <cell r="Z245">
            <v>21000000</v>
          </cell>
          <cell r="AB245">
            <v>21000000</v>
          </cell>
          <cell r="AE245">
            <v>0</v>
          </cell>
          <cell r="AR245">
            <v>10000</v>
          </cell>
          <cell r="AV245">
            <v>0</v>
          </cell>
          <cell r="AW245" t="str">
            <v>x</v>
          </cell>
          <cell r="AX245" t="str">
            <v>Bán hết</v>
          </cell>
          <cell r="AY245" t="str">
            <v>Bán 2014</v>
          </cell>
        </row>
        <row r="246">
          <cell r="B246" t="str">
            <v>HUE01</v>
          </cell>
          <cell r="C246" t="str">
            <v>CTCP Thiết bị y tế và dược phẩm Thừa Thiên Huế</v>
          </cell>
          <cell r="D246" t="str">
            <v>QLVĐT2</v>
          </cell>
          <cell r="E246" t="str">
            <v>5BG</v>
          </cell>
          <cell r="F246" t="str">
            <v>Nguyễn Việt Hà</v>
          </cell>
          <cell r="G246" t="str">
            <v>C</v>
          </cell>
          <cell r="K246">
            <v>3000000000</v>
          </cell>
          <cell r="L246">
            <v>371200000</v>
          </cell>
          <cell r="M246">
            <v>0.12373333333333333</v>
          </cell>
          <cell r="N246">
            <v>371200000</v>
          </cell>
          <cell r="O246">
            <v>361300000</v>
          </cell>
          <cell r="P246">
            <v>3712</v>
          </cell>
          <cell r="Q246">
            <v>620000000</v>
          </cell>
          <cell r="S246">
            <v>71994600</v>
          </cell>
          <cell r="T246">
            <v>-8194161</v>
          </cell>
          <cell r="U246">
            <v>56422000</v>
          </cell>
          <cell r="V246">
            <v>0</v>
          </cell>
          <cell r="W246">
            <v>56422000</v>
          </cell>
          <cell r="X246">
            <v>44544000</v>
          </cell>
          <cell r="Y246">
            <v>0</v>
          </cell>
          <cell r="Z246">
            <v>44544000</v>
          </cell>
          <cell r="AB246">
            <v>44544000</v>
          </cell>
          <cell r="AE246">
            <v>-11878000</v>
          </cell>
          <cell r="AR246">
            <v>9583.554376657825</v>
          </cell>
          <cell r="AV246">
            <v>0</v>
          </cell>
          <cell r="AW246" t="str">
            <v>x</v>
          </cell>
          <cell r="AX246" t="str">
            <v>Bán hết</v>
          </cell>
          <cell r="AY246" t="str">
            <v>Bán 2014</v>
          </cell>
        </row>
        <row r="247">
          <cell r="B247" t="str">
            <v>BGI30</v>
          </cell>
          <cell r="C247" t="str">
            <v>CTCP Xi măng Bắc Giang</v>
          </cell>
          <cell r="D247" t="str">
            <v>QLVĐT2</v>
          </cell>
          <cell r="E247" t="str">
            <v>5BG</v>
          </cell>
          <cell r="F247" t="str">
            <v>Nguyễn Ngọc Diệp</v>
          </cell>
          <cell r="G247" t="str">
            <v>C</v>
          </cell>
          <cell r="K247">
            <v>51173000000</v>
          </cell>
          <cell r="L247">
            <v>2703254682</v>
          </cell>
          <cell r="M247">
            <v>0.052825800363472925</v>
          </cell>
          <cell r="O247">
            <v>2703254682</v>
          </cell>
          <cell r="Q247">
            <v>0</v>
          </cell>
          <cell r="S247">
            <v>0</v>
          </cell>
          <cell r="T247">
            <v>0</v>
          </cell>
          <cell r="U247">
            <v>0</v>
          </cell>
          <cell r="V247">
            <v>0</v>
          </cell>
          <cell r="W247">
            <v>0</v>
          </cell>
          <cell r="Z247">
            <v>0</v>
          </cell>
          <cell r="AB247">
            <v>0</v>
          </cell>
          <cell r="AE247">
            <v>0</v>
          </cell>
          <cell r="AG247" t="str">
            <v>Yếu kém</v>
          </cell>
          <cell r="AO247">
            <v>270325.4682</v>
          </cell>
          <cell r="AP247">
            <v>10000</v>
          </cell>
          <cell r="AQ247">
            <v>10000</v>
          </cell>
          <cell r="AR247">
            <v>10000</v>
          </cell>
          <cell r="AS247">
            <v>2703254682</v>
          </cell>
          <cell r="AT247">
            <v>2703254682</v>
          </cell>
          <cell r="AU247">
            <v>2703254682</v>
          </cell>
          <cell r="AV247">
            <v>0</v>
          </cell>
          <cell r="AY247" t="str">
            <v>Khả năng bán k thành công</v>
          </cell>
        </row>
        <row r="248">
          <cell r="B248" t="str">
            <v>BCN04</v>
          </cell>
          <cell r="C248" t="str">
            <v>CTCP sữa Việt Nam</v>
          </cell>
          <cell r="D248" t="str">
            <v>QLVĐT3</v>
          </cell>
          <cell r="E248" t="str">
            <v>5BG</v>
          </cell>
          <cell r="F248" t="str">
            <v>Nguyễn Đình An</v>
          </cell>
          <cell r="G248" t="str">
            <v>A</v>
          </cell>
          <cell r="H248" t="str">
            <v>VNM</v>
          </cell>
          <cell r="I248" t="str">
            <v>HSX</v>
          </cell>
          <cell r="K248">
            <v>8339557960000</v>
          </cell>
          <cell r="L248">
            <v>3757320000000</v>
          </cell>
          <cell r="M248">
            <v>0.4505418654108137</v>
          </cell>
          <cell r="N248">
            <v>3757320000000</v>
          </cell>
          <cell r="O248">
            <v>1669920000000</v>
          </cell>
          <cell r="P248">
            <v>833955796</v>
          </cell>
          <cell r="Q248">
            <v>6300000000000</v>
          </cell>
          <cell r="R248">
            <v>-0.10900000000000015</v>
          </cell>
          <cell r="S248">
            <v>1001952000000</v>
          </cell>
          <cell r="T248">
            <v>1427781600000</v>
          </cell>
          <cell r="U248">
            <v>1728367200000</v>
          </cell>
          <cell r="W248">
            <v>1728367200000</v>
          </cell>
          <cell r="X248">
            <v>225439199999.99988</v>
          </cell>
          <cell r="Y248">
            <v>939330000000</v>
          </cell>
          <cell r="Z248">
            <v>1164769200000</v>
          </cell>
          <cell r="AB248">
            <v>1164769200000</v>
          </cell>
          <cell r="AC248">
            <v>1465354800000</v>
          </cell>
          <cell r="AD248">
            <v>1</v>
          </cell>
          <cell r="AE248">
            <v>-563598000000</v>
          </cell>
          <cell r="AF248">
            <v>-0.32608695652173914</v>
          </cell>
          <cell r="AR248">
            <v>4444.444444444444</v>
          </cell>
          <cell r="AT248">
            <v>0</v>
          </cell>
          <cell r="AZ248">
            <v>0</v>
          </cell>
        </row>
        <row r="249">
          <cell r="B249" t="str">
            <v>CTH04</v>
          </cell>
          <cell r="C249" t="str">
            <v>CTCP Dược Hậu giang</v>
          </cell>
          <cell r="D249" t="str">
            <v>QLVĐT3</v>
          </cell>
          <cell r="E249" t="str">
            <v>5BG</v>
          </cell>
          <cell r="F249" t="str">
            <v>Nguyễn Phương Thảo</v>
          </cell>
          <cell r="G249" t="str">
            <v>A</v>
          </cell>
          <cell r="H249" t="str">
            <v>DHG</v>
          </cell>
          <cell r="I249" t="str">
            <v>HSX</v>
          </cell>
          <cell r="K249">
            <v>651764290000</v>
          </cell>
          <cell r="L249">
            <v>283131190000</v>
          </cell>
          <cell r="M249">
            <v>0.4344073376588337</v>
          </cell>
          <cell r="N249">
            <v>283131190000</v>
          </cell>
          <cell r="O249">
            <v>129766660000</v>
          </cell>
          <cell r="P249">
            <v>65176429</v>
          </cell>
          <cell r="Q249">
            <v>600000000000</v>
          </cell>
          <cell r="R249">
            <v>0.1</v>
          </cell>
          <cell r="S249">
            <v>56575776000</v>
          </cell>
          <cell r="T249">
            <v>99007993000</v>
          </cell>
          <cell r="U249">
            <v>99095916500</v>
          </cell>
          <cell r="W249">
            <v>99095916500</v>
          </cell>
          <cell r="X249">
            <v>28313119000</v>
          </cell>
          <cell r="Y249">
            <v>42469678500</v>
          </cell>
          <cell r="Z249">
            <v>70782797500</v>
          </cell>
          <cell r="AB249">
            <v>70782797500</v>
          </cell>
          <cell r="AC249">
            <v>84939357000</v>
          </cell>
          <cell r="AD249">
            <v>1</v>
          </cell>
          <cell r="AE249">
            <v>-28313119000</v>
          </cell>
          <cell r="AF249">
            <v>-0.2857142857142857</v>
          </cell>
          <cell r="AR249">
            <v>4587.339832249705</v>
          </cell>
          <cell r="AT249">
            <v>0</v>
          </cell>
          <cell r="AZ249">
            <v>0</v>
          </cell>
        </row>
        <row r="250">
          <cell r="B250" t="str">
            <v>BCN03</v>
          </cell>
          <cell r="C250" t="str">
            <v>Công ty cổ phần Nhựa Thiếu Niên Tiền Phong</v>
          </cell>
          <cell r="D250" t="str">
            <v>QLVĐT3</v>
          </cell>
          <cell r="E250" t="str">
            <v>5BG</v>
          </cell>
          <cell r="F250" t="str">
            <v>Nguyễn Hồng Minh</v>
          </cell>
          <cell r="G250" t="str">
            <v>B</v>
          </cell>
          <cell r="H250" t="str">
            <v>NTP</v>
          </cell>
          <cell r="I250" t="str">
            <v>HSX</v>
          </cell>
          <cell r="K250">
            <v>433379960000</v>
          </cell>
          <cell r="L250">
            <v>160800000000</v>
          </cell>
          <cell r="M250">
            <v>0.37103699949577734</v>
          </cell>
          <cell r="N250">
            <v>160800000000</v>
          </cell>
          <cell r="O250">
            <v>80400000000</v>
          </cell>
          <cell r="P250">
            <v>16080000</v>
          </cell>
          <cell r="Q250">
            <v>280000000000</v>
          </cell>
          <cell r="R250">
            <v>0</v>
          </cell>
          <cell r="S250">
            <v>32160000000</v>
          </cell>
          <cell r="T250">
            <v>32160000000</v>
          </cell>
          <cell r="U250">
            <v>56325900000</v>
          </cell>
          <cell r="W250">
            <v>56325900000</v>
          </cell>
          <cell r="X250">
            <v>16110600000</v>
          </cell>
          <cell r="Y250">
            <v>16110600000</v>
          </cell>
          <cell r="Z250">
            <v>32221200000</v>
          </cell>
          <cell r="AB250">
            <v>32221200000</v>
          </cell>
          <cell r="AC250">
            <v>80400000000</v>
          </cell>
          <cell r="AD250">
            <v>1</v>
          </cell>
          <cell r="AE250">
            <v>-24104700000</v>
          </cell>
          <cell r="AF250">
            <v>-0.42795055205509364</v>
          </cell>
          <cell r="AR250">
            <v>5000</v>
          </cell>
          <cell r="AT250">
            <v>0</v>
          </cell>
          <cell r="AZ250">
            <v>0</v>
          </cell>
        </row>
        <row r="251">
          <cell r="B251" t="str">
            <v>KHO07</v>
          </cell>
          <cell r="C251" t="str">
            <v>CTCP Khoáng sản và Đầu tư Khánh Hòa</v>
          </cell>
          <cell r="D251" t="str">
            <v>QLVĐT3</v>
          </cell>
          <cell r="E251" t="str">
            <v>5BG</v>
          </cell>
          <cell r="F251" t="str">
            <v>Ngô Minh Châu</v>
          </cell>
          <cell r="G251" t="str">
            <v>B</v>
          </cell>
          <cell r="K251">
            <v>140000000000</v>
          </cell>
          <cell r="L251">
            <v>125000000000</v>
          </cell>
          <cell r="M251">
            <v>0.8928571428571429</v>
          </cell>
          <cell r="N251">
            <v>125000000000</v>
          </cell>
          <cell r="O251">
            <v>125000000000</v>
          </cell>
          <cell r="P251">
            <v>10356516</v>
          </cell>
          <cell r="Q251">
            <v>30000000000</v>
          </cell>
          <cell r="R251">
            <v>-0.5</v>
          </cell>
          <cell r="S251">
            <v>22500000000</v>
          </cell>
          <cell r="T251">
            <v>13750000000</v>
          </cell>
          <cell r="U251">
            <v>13750000000</v>
          </cell>
          <cell r="W251">
            <v>13750000000</v>
          </cell>
          <cell r="X251">
            <v>13750000000</v>
          </cell>
          <cell r="Y251">
            <v>0</v>
          </cell>
          <cell r="Z251">
            <v>13750000000</v>
          </cell>
          <cell r="AA251">
            <v>0</v>
          </cell>
          <cell r="AB251">
            <v>13750000000</v>
          </cell>
          <cell r="AC251">
            <v>25000000000</v>
          </cell>
          <cell r="AD251">
            <v>1</v>
          </cell>
          <cell r="AE251">
            <v>0</v>
          </cell>
          <cell r="AF251">
            <v>0</v>
          </cell>
          <cell r="AO251">
            <v>5000000</v>
          </cell>
          <cell r="AP251">
            <v>11000</v>
          </cell>
          <cell r="AR251">
            <v>10000</v>
          </cell>
          <cell r="AS251">
            <v>50000000000</v>
          </cell>
          <cell r="AT251">
            <v>50000000000</v>
          </cell>
          <cell r="AU251">
            <v>27280000000</v>
          </cell>
          <cell r="AV251">
            <v>6200000000.000006</v>
          </cell>
          <cell r="AY251" t="str">
            <v>CTCK đã khảo sát doanh nghiệp</v>
          </cell>
          <cell r="AZ251">
            <v>0</v>
          </cell>
        </row>
        <row r="252">
          <cell r="B252" t="str">
            <v>BCN05</v>
          </cell>
          <cell r="C252" t="str">
            <v>CTCP Nhựa Bình Minh</v>
          </cell>
          <cell r="D252" t="str">
            <v>QLVĐT3</v>
          </cell>
          <cell r="E252" t="str">
            <v>5BG</v>
          </cell>
          <cell r="F252" t="str">
            <v>Nguyễn Hồng Minh</v>
          </cell>
          <cell r="G252" t="str">
            <v>B</v>
          </cell>
          <cell r="H252" t="str">
            <v>BMP</v>
          </cell>
          <cell r="I252" t="str">
            <v>HSX</v>
          </cell>
          <cell r="K252">
            <v>349835520000</v>
          </cell>
          <cell r="L252">
            <v>103565160000</v>
          </cell>
          <cell r="M252">
            <v>0.29603957882835913</v>
          </cell>
          <cell r="N252">
            <v>103565160000</v>
          </cell>
          <cell r="O252">
            <v>104447547480</v>
          </cell>
          <cell r="P252">
            <v>10356516</v>
          </cell>
          <cell r="Q252">
            <v>250000000000</v>
          </cell>
          <cell r="R252">
            <v>0.2</v>
          </cell>
          <cell r="S252">
            <v>30458088000</v>
          </cell>
          <cell r="T252">
            <v>20305392000</v>
          </cell>
          <cell r="U252">
            <v>34584142800</v>
          </cell>
          <cell r="W252">
            <v>34584142800</v>
          </cell>
          <cell r="X252">
            <v>13463470800</v>
          </cell>
          <cell r="Y252">
            <v>13463470800</v>
          </cell>
          <cell r="Z252">
            <v>26926941600</v>
          </cell>
          <cell r="AA252">
            <v>0</v>
          </cell>
          <cell r="AB252">
            <v>26926941600</v>
          </cell>
          <cell r="AC252">
            <v>26926941600</v>
          </cell>
          <cell r="AD252">
            <v>1</v>
          </cell>
          <cell r="AE252">
            <v>-7657201200</v>
          </cell>
          <cell r="AF252">
            <v>-0.22140786441582702</v>
          </cell>
          <cell r="AH252">
            <v>4824000</v>
          </cell>
          <cell r="AR252">
            <v>7913.589864427059</v>
          </cell>
          <cell r="AT252">
            <v>0</v>
          </cell>
          <cell r="AZ252">
            <v>0</v>
          </cell>
        </row>
        <row r="253">
          <cell r="B253" t="str">
            <v>BNN03</v>
          </cell>
          <cell r="C253" t="str">
            <v>CTCP Nông dược HAI</v>
          </cell>
          <cell r="D253" t="str">
            <v>QLVĐT3</v>
          </cell>
          <cell r="E253" t="str">
            <v>5BG</v>
          </cell>
          <cell r="F253" t="str">
            <v>Nguyễn Thị Thanh Nga</v>
          </cell>
          <cell r="G253" t="str">
            <v>B</v>
          </cell>
          <cell r="H253" t="str">
            <v>HAI</v>
          </cell>
          <cell r="I253" t="str">
            <v>HSX</v>
          </cell>
          <cell r="K253">
            <v>173999910000</v>
          </cell>
          <cell r="L253">
            <v>86938800000</v>
          </cell>
          <cell r="M253">
            <v>0.499648534300966</v>
          </cell>
          <cell r="N253">
            <v>86938800000</v>
          </cell>
          <cell r="O253">
            <v>72446097679</v>
          </cell>
          <cell r="P253">
            <v>17399991</v>
          </cell>
          <cell r="Q253">
            <v>46000000000</v>
          </cell>
          <cell r="R253">
            <v>0</v>
          </cell>
          <cell r="S253">
            <v>0</v>
          </cell>
          <cell r="T253">
            <v>26081640000</v>
          </cell>
          <cell r="U253">
            <v>34775520000</v>
          </cell>
          <cell r="W253">
            <v>34775520000</v>
          </cell>
          <cell r="X253">
            <v>8693880000</v>
          </cell>
          <cell r="Y253">
            <v>0</v>
          </cell>
          <cell r="Z253">
            <v>8693880000</v>
          </cell>
          <cell r="AA253">
            <v>0</v>
          </cell>
          <cell r="AB253">
            <v>8693880000</v>
          </cell>
          <cell r="AC253">
            <v>17387760000</v>
          </cell>
          <cell r="AD253">
            <v>1</v>
          </cell>
          <cell r="AE253">
            <v>-26081640000</v>
          </cell>
          <cell r="AF253">
            <v>-0.75</v>
          </cell>
          <cell r="AN253">
            <v>2</v>
          </cell>
          <cell r="AO253">
            <v>8693880</v>
          </cell>
          <cell r="AP253">
            <v>20000</v>
          </cell>
          <cell r="AQ253">
            <v>10000</v>
          </cell>
          <cell r="AR253">
            <v>8332.999498382771</v>
          </cell>
          <cell r="AS253">
            <v>72446097679</v>
          </cell>
          <cell r="AT253">
            <v>72446097679</v>
          </cell>
          <cell r="AU253">
            <v>86938800000</v>
          </cell>
          <cell r="AV253">
            <v>50715751160.5</v>
          </cell>
          <cell r="AX253" t="str">
            <v>Bán hết</v>
          </cell>
          <cell r="AY253" t="str">
            <v>Đã bán 2 lần nhưng ko thành công</v>
          </cell>
          <cell r="AZ253">
            <v>0</v>
          </cell>
        </row>
        <row r="254">
          <cell r="B254" t="str">
            <v>BCN07</v>
          </cell>
          <cell r="C254" t="str">
            <v>CTCP Nhựa Rạng Đông</v>
          </cell>
          <cell r="D254" t="str">
            <v>QLVĐT3</v>
          </cell>
          <cell r="E254" t="str">
            <v>5BG</v>
          </cell>
          <cell r="F254" t="str">
            <v>Nguyễn Hồng Minh</v>
          </cell>
          <cell r="G254" t="str">
            <v>C</v>
          </cell>
          <cell r="H254" t="str">
            <v>RDP</v>
          </cell>
          <cell r="I254" t="str">
            <v>HSX</v>
          </cell>
          <cell r="K254">
            <v>115000000000</v>
          </cell>
          <cell r="L254">
            <v>62338820000</v>
          </cell>
          <cell r="M254">
            <v>0.5420766956521739</v>
          </cell>
          <cell r="N254">
            <v>62338820000</v>
          </cell>
          <cell r="O254">
            <v>69560082837</v>
          </cell>
          <cell r="P254">
            <v>6233882</v>
          </cell>
          <cell r="Q254">
            <v>33750000000</v>
          </cell>
          <cell r="R254">
            <v>0</v>
          </cell>
          <cell r="S254">
            <v>6233459000</v>
          </cell>
          <cell r="T254">
            <v>7480418400</v>
          </cell>
          <cell r="U254">
            <v>7480418400</v>
          </cell>
          <cell r="W254">
            <v>7480418400</v>
          </cell>
          <cell r="X254">
            <v>7480418400</v>
          </cell>
          <cell r="Y254">
            <v>0</v>
          </cell>
          <cell r="Z254">
            <v>7480418400</v>
          </cell>
          <cell r="AA254">
            <v>0</v>
          </cell>
          <cell r="AB254">
            <v>7480418400</v>
          </cell>
          <cell r="AE254">
            <v>0</v>
          </cell>
          <cell r="AF254">
            <v>0</v>
          </cell>
          <cell r="AR254">
            <v>11158.747404343052</v>
          </cell>
          <cell r="AU254">
            <v>31408230000</v>
          </cell>
          <cell r="AV254">
            <v>8043129667.499361</v>
          </cell>
          <cell r="AY254" t="str">
            <v>Bổ sung bán vốn năm 2014</v>
          </cell>
          <cell r="AZ254">
            <v>0</v>
          </cell>
        </row>
        <row r="255">
          <cell r="B255" t="str">
            <v>DTH01</v>
          </cell>
          <cell r="C255" t="str">
            <v>CTCP XNK Y tế DOMESCO</v>
          </cell>
          <cell r="D255" t="str">
            <v>QLVĐT3</v>
          </cell>
          <cell r="E255" t="str">
            <v>5BG</v>
          </cell>
          <cell r="F255" t="str">
            <v>Ngô Minh Châu</v>
          </cell>
          <cell r="G255" t="str">
            <v>B</v>
          </cell>
          <cell r="H255" t="str">
            <v>DMC</v>
          </cell>
          <cell r="I255" t="str">
            <v>HSX</v>
          </cell>
          <cell r="K255">
            <v>178093360000</v>
          </cell>
          <cell r="L255">
            <v>61817780000</v>
          </cell>
          <cell r="M255">
            <v>0.3471088422387</v>
          </cell>
          <cell r="N255">
            <v>61817780000</v>
          </cell>
          <cell r="O255">
            <v>66922200000</v>
          </cell>
          <cell r="P255">
            <v>17809336</v>
          </cell>
          <cell r="Q255">
            <v>105000000000</v>
          </cell>
          <cell r="R255">
            <v>0.10000000000000014</v>
          </cell>
          <cell r="S255">
            <v>22850406500</v>
          </cell>
          <cell r="T255">
            <v>4323091500</v>
          </cell>
          <cell r="U255">
            <v>13599911600</v>
          </cell>
          <cell r="W255">
            <v>13599911600</v>
          </cell>
          <cell r="X255">
            <v>4327244600</v>
          </cell>
          <cell r="Y255">
            <v>0</v>
          </cell>
          <cell r="Z255">
            <v>4327244600</v>
          </cell>
          <cell r="AB255">
            <v>4327244600</v>
          </cell>
          <cell r="AC255">
            <v>35236134600</v>
          </cell>
          <cell r="AD255">
            <v>1</v>
          </cell>
          <cell r="AE255">
            <v>-9272667000</v>
          </cell>
          <cell r="AF255">
            <v>-0.6818181818181818</v>
          </cell>
          <cell r="AO255">
            <v>6181778</v>
          </cell>
          <cell r="AR255">
            <v>10836.120401337792</v>
          </cell>
          <cell r="AZ255">
            <v>0</v>
          </cell>
        </row>
        <row r="256">
          <cell r="B256" t="str">
            <v>BNI12</v>
          </cell>
          <cell r="C256" t="str">
            <v>CTCP tập đoàn Dabaco Việt Nam</v>
          </cell>
          <cell r="D256" t="str">
            <v>QLVĐT3</v>
          </cell>
          <cell r="E256" t="str">
            <v>5BG</v>
          </cell>
          <cell r="F256" t="str">
            <v>Phan Thế Thành</v>
          </cell>
          <cell r="G256" t="str">
            <v>B</v>
          </cell>
          <cell r="H256" t="str">
            <v>DBC</v>
          </cell>
          <cell r="I256" t="str">
            <v>HNX</v>
          </cell>
          <cell r="K256">
            <v>484099600000</v>
          </cell>
          <cell r="L256">
            <v>60000000000</v>
          </cell>
          <cell r="M256">
            <v>0.12394143684481458</v>
          </cell>
          <cell r="N256">
            <v>60000000000</v>
          </cell>
          <cell r="O256">
            <v>81000000000</v>
          </cell>
          <cell r="P256">
            <v>48409960</v>
          </cell>
          <cell r="Q256">
            <v>180000000000</v>
          </cell>
          <cell r="R256">
            <v>0</v>
          </cell>
          <cell r="S256">
            <v>9000000000</v>
          </cell>
          <cell r="T256">
            <v>0</v>
          </cell>
          <cell r="U256">
            <v>0</v>
          </cell>
          <cell r="W256">
            <v>0</v>
          </cell>
          <cell r="X256">
            <v>7200000000</v>
          </cell>
          <cell r="Y256">
            <v>0</v>
          </cell>
          <cell r="Z256">
            <v>7200000000</v>
          </cell>
          <cell r="AA256">
            <v>0</v>
          </cell>
          <cell r="AB256">
            <v>7200000000</v>
          </cell>
          <cell r="AE256">
            <v>7200000000</v>
          </cell>
          <cell r="AF256" t="e">
            <v>#DIV/0!</v>
          </cell>
          <cell r="AN256">
            <v>0</v>
          </cell>
          <cell r="AO256">
            <v>6000000</v>
          </cell>
          <cell r="AP256">
            <v>18000</v>
          </cell>
          <cell r="AQ256">
            <v>13500</v>
          </cell>
          <cell r="AR256">
            <v>13500</v>
          </cell>
          <cell r="AU256">
            <v>0</v>
          </cell>
          <cell r="AV256">
            <v>0</v>
          </cell>
          <cell r="AX256" t="str">
            <v>Bán hết</v>
          </cell>
          <cell r="AY256" t="str">
            <v>Đang gửi lấy ý kiến các Ban</v>
          </cell>
          <cell r="AZ256">
            <v>0</v>
          </cell>
        </row>
        <row r="257">
          <cell r="B257" t="str">
            <v>BDU02</v>
          </cell>
          <cell r="C257" t="str">
            <v>CTCP Khoáng sản và Xây dựng Bình Dương </v>
          </cell>
          <cell r="D257" t="str">
            <v>QLVĐT3</v>
          </cell>
          <cell r="E257" t="str">
            <v>5BG</v>
          </cell>
          <cell r="F257" t="str">
            <v>Nguyễn Thị Lương Thanh</v>
          </cell>
          <cell r="G257" t="str">
            <v>B</v>
          </cell>
          <cell r="H257" t="str">
            <v>KSB</v>
          </cell>
          <cell r="I257" t="str">
            <v>HSX</v>
          </cell>
          <cell r="K257">
            <v>180000000000</v>
          </cell>
          <cell r="L257">
            <v>90090000000</v>
          </cell>
          <cell r="M257">
            <v>0.5005</v>
          </cell>
          <cell r="N257">
            <v>90090000000</v>
          </cell>
          <cell r="O257">
            <v>71400000000</v>
          </cell>
          <cell r="P257">
            <v>9009000</v>
          </cell>
          <cell r="Q257">
            <v>88000000000</v>
          </cell>
          <cell r="R257">
            <v>0</v>
          </cell>
          <cell r="S257">
            <v>20124655800</v>
          </cell>
          <cell r="T257">
            <v>16215303600</v>
          </cell>
          <cell r="U257">
            <v>29729700000</v>
          </cell>
          <cell r="W257">
            <v>29729700000</v>
          </cell>
          <cell r="X257">
            <v>9008999999.999998</v>
          </cell>
          <cell r="Y257">
            <v>0</v>
          </cell>
          <cell r="Z257">
            <v>9008999999.999998</v>
          </cell>
          <cell r="AB257">
            <v>9008999999.999998</v>
          </cell>
          <cell r="AC257">
            <v>22522500000</v>
          </cell>
          <cell r="AD257">
            <v>1</v>
          </cell>
          <cell r="AE257">
            <v>-20720700000</v>
          </cell>
          <cell r="AF257">
            <v>-0.696969696969697</v>
          </cell>
          <cell r="AH257">
            <v>3090889</v>
          </cell>
          <cell r="AR257">
            <v>7925.846050764045</v>
          </cell>
          <cell r="AT257">
            <v>0</v>
          </cell>
          <cell r="AU257">
            <v>0</v>
          </cell>
          <cell r="AV257">
            <v>0</v>
          </cell>
          <cell r="AY257" t="str">
            <v>Bổ sung bán vốn năm 2014</v>
          </cell>
          <cell r="AZ257">
            <v>0</v>
          </cell>
        </row>
        <row r="258">
          <cell r="B258" t="str">
            <v>NTH01</v>
          </cell>
          <cell r="C258" t="str">
            <v>CTCP Muối Ninh Thuận</v>
          </cell>
          <cell r="D258" t="str">
            <v>QLVĐT3</v>
          </cell>
          <cell r="E258" t="str">
            <v>5BG</v>
          </cell>
          <cell r="F258" t="str">
            <v>Nguyễn Thị Thanh Nga</v>
          </cell>
          <cell r="G258" t="str">
            <v>C</v>
          </cell>
          <cell r="K258">
            <v>113068680000</v>
          </cell>
          <cell r="L258">
            <v>46600560000</v>
          </cell>
          <cell r="M258">
            <v>0.41214384036321994</v>
          </cell>
          <cell r="N258">
            <v>46600560000</v>
          </cell>
          <cell r="O258">
            <v>46600560000</v>
          </cell>
          <cell r="P258">
            <v>170390</v>
          </cell>
          <cell r="Q258">
            <v>37200000000</v>
          </cell>
          <cell r="R258">
            <v>0</v>
          </cell>
          <cell r="S258">
            <v>20970252000</v>
          </cell>
          <cell r="T258">
            <v>22834274400</v>
          </cell>
          <cell r="U258">
            <v>22834274400</v>
          </cell>
          <cell r="W258">
            <v>22834274400</v>
          </cell>
          <cell r="X258">
            <v>0</v>
          </cell>
          <cell r="Y258">
            <v>9320112000</v>
          </cell>
          <cell r="Z258">
            <v>9320112000</v>
          </cell>
          <cell r="AB258">
            <v>9320112000</v>
          </cell>
          <cell r="AC258">
            <v>9320112000</v>
          </cell>
          <cell r="AD258">
            <v>1</v>
          </cell>
          <cell r="AE258">
            <v>-13514162400</v>
          </cell>
          <cell r="AF258">
            <v>-0.5918367346938775</v>
          </cell>
          <cell r="AR258">
            <v>10000</v>
          </cell>
          <cell r="AT258">
            <v>0</v>
          </cell>
          <cell r="AU258">
            <v>93201120000</v>
          </cell>
          <cell r="AV258">
            <v>46600560000</v>
          </cell>
          <cell r="AY258" t="str">
            <v>Bổ sung bán vốn năm 2014</v>
          </cell>
          <cell r="AZ258">
            <v>0</v>
          </cell>
        </row>
        <row r="259">
          <cell r="B259" t="str">
            <v>BGT01</v>
          </cell>
          <cell r="C259" t="str">
            <v>CTCP TRAPHACO </v>
          </cell>
          <cell r="D259" t="str">
            <v>QLVĐT3</v>
          </cell>
          <cell r="E259" t="str">
            <v>5BG</v>
          </cell>
          <cell r="F259" t="str">
            <v>Trần Thị Ngọc Lan</v>
          </cell>
          <cell r="G259" t="str">
            <v>B</v>
          </cell>
          <cell r="H259" t="str">
            <v>TRA</v>
          </cell>
          <cell r="I259" t="str">
            <v>HSX</v>
          </cell>
          <cell r="K259">
            <v>246764330000</v>
          </cell>
          <cell r="L259">
            <v>88014960000</v>
          </cell>
          <cell r="M259">
            <v>0.3566761857355964</v>
          </cell>
          <cell r="N259">
            <v>88014960000</v>
          </cell>
          <cell r="O259">
            <v>77791000000</v>
          </cell>
          <cell r="P259">
            <v>170390</v>
          </cell>
          <cell r="Q259">
            <v>147000000000</v>
          </cell>
          <cell r="R259">
            <v>0.05</v>
          </cell>
          <cell r="S259">
            <v>13202233000</v>
          </cell>
          <cell r="T259">
            <v>0</v>
          </cell>
          <cell r="U259">
            <v>8801498000</v>
          </cell>
          <cell r="W259">
            <v>8801498000</v>
          </cell>
          <cell r="X259">
            <v>8801498000</v>
          </cell>
          <cell r="Y259">
            <v>8801498000</v>
          </cell>
          <cell r="Z259">
            <v>17602996000</v>
          </cell>
          <cell r="AB259">
            <v>17602996000</v>
          </cell>
          <cell r="AC259">
            <v>17602992000</v>
          </cell>
          <cell r="AD259">
            <v>1</v>
          </cell>
          <cell r="AE259">
            <v>8801498000</v>
          </cell>
          <cell r="AF259">
            <v>1</v>
          </cell>
          <cell r="AR259">
            <v>8838.383833362883</v>
          </cell>
          <cell r="AT259">
            <v>0</v>
          </cell>
          <cell r="AZ259">
            <v>0</v>
          </cell>
        </row>
        <row r="260">
          <cell r="B260" t="str">
            <v>BCN16</v>
          </cell>
          <cell r="C260" t="str">
            <v>CTCP Bóng Đèn Điện Quang</v>
          </cell>
          <cell r="D260" t="str">
            <v>QLVĐT3</v>
          </cell>
          <cell r="E260" t="str">
            <v>5BG</v>
          </cell>
          <cell r="F260" t="str">
            <v>Ngô Minh Châu</v>
          </cell>
          <cell r="G260" t="str">
            <v>C</v>
          </cell>
          <cell r="H260" t="str">
            <v>DQC</v>
          </cell>
          <cell r="I260" t="str">
            <v>HSX</v>
          </cell>
          <cell r="K260">
            <v>244746800000</v>
          </cell>
          <cell r="L260">
            <v>39000000000</v>
          </cell>
          <cell r="M260">
            <v>0.15934835511638967</v>
          </cell>
          <cell r="N260">
            <v>39000000000</v>
          </cell>
          <cell r="O260">
            <v>30000000000</v>
          </cell>
          <cell r="P260">
            <v>170390</v>
          </cell>
          <cell r="Q260">
            <v>51500000000</v>
          </cell>
          <cell r="R260">
            <v>0.05</v>
          </cell>
          <cell r="S260">
            <v>3899780000</v>
          </cell>
          <cell r="T260">
            <v>3900000000</v>
          </cell>
          <cell r="U260">
            <v>7800000000</v>
          </cell>
          <cell r="W260">
            <v>7800000000</v>
          </cell>
          <cell r="X260">
            <v>1950000000</v>
          </cell>
          <cell r="Y260">
            <v>0</v>
          </cell>
          <cell r="Z260">
            <v>1950000000</v>
          </cell>
          <cell r="AB260">
            <v>1950000000</v>
          </cell>
          <cell r="AE260">
            <v>-5850000000</v>
          </cell>
          <cell r="AF260">
            <v>-0.75</v>
          </cell>
          <cell r="AR260">
            <v>7692.307692307692</v>
          </cell>
          <cell r="AT260">
            <v>0</v>
          </cell>
          <cell r="AU260">
            <v>0</v>
          </cell>
          <cell r="AV260">
            <v>0</v>
          </cell>
          <cell r="AY260" t="str">
            <v>Doanh nghiệp niêm yết</v>
          </cell>
          <cell r="AZ260">
            <v>0</v>
          </cell>
        </row>
        <row r="261">
          <cell r="B261" t="str">
            <v>VLO01</v>
          </cell>
          <cell r="C261" t="str">
            <v>CTCP Dược phẩm Cửu Long</v>
          </cell>
          <cell r="D261" t="str">
            <v>QLVĐT3</v>
          </cell>
          <cell r="E261" t="str">
            <v>5BG</v>
          </cell>
          <cell r="F261" t="str">
            <v>Nguyễn Phương Thảo</v>
          </cell>
          <cell r="G261" t="str">
            <v>B</v>
          </cell>
          <cell r="H261" t="str">
            <v>DCL</v>
          </cell>
          <cell r="I261" t="str">
            <v>HSX</v>
          </cell>
          <cell r="K261">
            <v>100594800000</v>
          </cell>
          <cell r="L261">
            <v>36036000000</v>
          </cell>
          <cell r="M261">
            <v>0.358229252406685</v>
          </cell>
          <cell r="N261">
            <v>36036000000</v>
          </cell>
          <cell r="O261">
            <v>36350600000</v>
          </cell>
          <cell r="P261">
            <v>10059480</v>
          </cell>
          <cell r="Q261">
            <v>35000000000</v>
          </cell>
          <cell r="R261">
            <v>0.1</v>
          </cell>
          <cell r="S261">
            <v>0</v>
          </cell>
          <cell r="T261">
            <v>0</v>
          </cell>
          <cell r="U261">
            <v>0</v>
          </cell>
          <cell r="W261">
            <v>0</v>
          </cell>
          <cell r="X261">
            <v>2882880000</v>
          </cell>
          <cell r="Y261">
            <v>3603600000</v>
          </cell>
          <cell r="Z261">
            <v>6486480000</v>
          </cell>
          <cell r="AB261">
            <v>6486480000</v>
          </cell>
          <cell r="AE261">
            <v>6486480000</v>
          </cell>
          <cell r="AF261" t="e">
            <v>#DIV/0!</v>
          </cell>
          <cell r="AR261">
            <v>10087.301587301587</v>
          </cell>
          <cell r="AT261">
            <v>0</v>
          </cell>
          <cell r="AU261">
            <v>72072000000</v>
          </cell>
          <cell r="AV261">
            <v>35721400000</v>
          </cell>
          <cell r="AY261" t="str">
            <v>Bổ sung bán vốn năm 2014</v>
          </cell>
          <cell r="AZ261">
            <v>314599999.9999973</v>
          </cell>
        </row>
        <row r="262">
          <cell r="B262" t="str">
            <v>CTH02</v>
          </cell>
          <cell r="C262" t="str">
            <v>CTCP vật tư kỹ thuật NN Cần Thơ</v>
          </cell>
          <cell r="D262" t="str">
            <v>QLVĐT3</v>
          </cell>
          <cell r="E262" t="str">
            <v>5BG</v>
          </cell>
          <cell r="F262" t="str">
            <v>Phan Thế Thành</v>
          </cell>
          <cell r="G262" t="str">
            <v>B</v>
          </cell>
          <cell r="H262" t="str">
            <v>TSC</v>
          </cell>
          <cell r="I262" t="str">
            <v>HSX</v>
          </cell>
          <cell r="K262">
            <v>83129000000</v>
          </cell>
          <cell r="L262">
            <v>35000000000</v>
          </cell>
          <cell r="M262">
            <v>0.4210323713746105</v>
          </cell>
          <cell r="N262">
            <v>35000000000</v>
          </cell>
          <cell r="O262">
            <v>35000000000</v>
          </cell>
          <cell r="P262">
            <v>8312900</v>
          </cell>
          <cell r="Q262">
            <v>10000000000</v>
          </cell>
          <cell r="R262">
            <v>0.1</v>
          </cell>
          <cell r="S262">
            <v>0</v>
          </cell>
          <cell r="T262">
            <v>0</v>
          </cell>
          <cell r="U262">
            <v>0</v>
          </cell>
          <cell r="W262">
            <v>0</v>
          </cell>
          <cell r="X262">
            <v>0</v>
          </cell>
          <cell r="Y262">
            <v>0</v>
          </cell>
          <cell r="Z262">
            <v>0</v>
          </cell>
          <cell r="AB262">
            <v>0</v>
          </cell>
          <cell r="AE262">
            <v>0</v>
          </cell>
          <cell r="AF262" t="e">
            <v>#DIV/0!</v>
          </cell>
          <cell r="AO262">
            <v>3500000</v>
          </cell>
          <cell r="AP262">
            <v>12000</v>
          </cell>
          <cell r="AQ262">
            <v>10000</v>
          </cell>
          <cell r="AR262">
            <v>10000</v>
          </cell>
          <cell r="AS262">
            <v>35000000000</v>
          </cell>
          <cell r="AT262">
            <v>35000000000</v>
          </cell>
          <cell r="AU262">
            <v>35000000000</v>
          </cell>
          <cell r="AV262">
            <v>0</v>
          </cell>
          <cell r="AY262" t="str">
            <v>CTCK đã khảo sát doanh nghiệp</v>
          </cell>
          <cell r="AZ262">
            <v>12250000000</v>
          </cell>
        </row>
        <row r="263">
          <cell r="B263" t="str">
            <v>BTH08</v>
          </cell>
          <cell r="C263" t="str">
            <v>CTCP Du lịch núi Tà Cú</v>
          </cell>
          <cell r="D263" t="str">
            <v>QLVĐT3</v>
          </cell>
          <cell r="E263" t="str">
            <v>5BG</v>
          </cell>
          <cell r="F263" t="str">
            <v>Phan Thế Thành</v>
          </cell>
          <cell r="G263" t="str">
            <v>C</v>
          </cell>
          <cell r="K263">
            <v>34119000000</v>
          </cell>
          <cell r="L263">
            <v>33845000000</v>
          </cell>
          <cell r="M263">
            <v>0.9919692839766698</v>
          </cell>
          <cell r="N263">
            <v>33845000000</v>
          </cell>
          <cell r="O263">
            <v>33845000000</v>
          </cell>
          <cell r="P263">
            <v>3411900</v>
          </cell>
          <cell r="Q263">
            <v>5000000000</v>
          </cell>
          <cell r="R263">
            <v>0.1</v>
          </cell>
          <cell r="S263">
            <v>2369150000</v>
          </cell>
          <cell r="T263">
            <v>0</v>
          </cell>
          <cell r="U263">
            <v>0</v>
          </cell>
          <cell r="W263">
            <v>0</v>
          </cell>
          <cell r="X263">
            <v>3384500000</v>
          </cell>
          <cell r="Y263">
            <v>0</v>
          </cell>
          <cell r="Z263">
            <v>3384500000</v>
          </cell>
          <cell r="AA263">
            <v>0</v>
          </cell>
          <cell r="AB263">
            <v>3384500000</v>
          </cell>
          <cell r="AE263">
            <v>3384500000</v>
          </cell>
          <cell r="AF263" t="e">
            <v>#DIV/0!</v>
          </cell>
          <cell r="AN263">
            <v>2</v>
          </cell>
          <cell r="AO263">
            <v>1800000</v>
          </cell>
          <cell r="AP263">
            <v>15000</v>
          </cell>
          <cell r="AQ263">
            <v>10000</v>
          </cell>
          <cell r="AR263">
            <v>9090.90909090909</v>
          </cell>
          <cell r="AS263">
            <v>18000000000</v>
          </cell>
          <cell r="AT263">
            <v>16363636363.636362</v>
          </cell>
          <cell r="AU263">
            <v>25383750000</v>
          </cell>
          <cell r="AV263">
            <v>19999318181.818184</v>
          </cell>
          <cell r="AX263" t="str">
            <v>Bán bớt</v>
          </cell>
          <cell r="AY263" t="str">
            <v>Đã duyệt giá KĐ, chờ NĐ151 có hiệu lực</v>
          </cell>
          <cell r="AZ263">
            <v>0</v>
          </cell>
        </row>
        <row r="264">
          <cell r="B264" t="str">
            <v>HGI01</v>
          </cell>
          <cell r="C264" t="str">
            <v>CTCP cơ khí và KS Hà Giang</v>
          </cell>
          <cell r="D264" t="str">
            <v>QLVĐT3</v>
          </cell>
          <cell r="E264" t="str">
            <v>5BG</v>
          </cell>
          <cell r="F264" t="str">
            <v>Nguyễn Thị Thanh Nga</v>
          </cell>
          <cell r="G264" t="str">
            <v>B</v>
          </cell>
          <cell r="H264" t="str">
            <v>HGM</v>
          </cell>
          <cell r="I264" t="str">
            <v>HNX</v>
          </cell>
          <cell r="K264">
            <v>126000000000</v>
          </cell>
          <cell r="L264">
            <v>58762800000</v>
          </cell>
          <cell r="M264">
            <v>0.46637142857142855</v>
          </cell>
          <cell r="N264">
            <v>58762800000</v>
          </cell>
          <cell r="O264">
            <v>29381400000</v>
          </cell>
          <cell r="P264">
            <v>12600000</v>
          </cell>
          <cell r="Q264">
            <v>120000000000</v>
          </cell>
          <cell r="R264">
            <v>0</v>
          </cell>
          <cell r="S264">
            <v>38195820000</v>
          </cell>
          <cell r="T264">
            <v>5876280000</v>
          </cell>
          <cell r="U264">
            <v>35257680000</v>
          </cell>
          <cell r="W264">
            <v>35257680000</v>
          </cell>
          <cell r="X264">
            <v>0</v>
          </cell>
          <cell r="Y264">
            <v>14690700000</v>
          </cell>
          <cell r="Z264">
            <v>14690700000</v>
          </cell>
          <cell r="AA264">
            <v>0</v>
          </cell>
          <cell r="AB264">
            <v>14690700000</v>
          </cell>
          <cell r="AC264">
            <v>58762800000</v>
          </cell>
          <cell r="AD264">
            <v>1</v>
          </cell>
          <cell r="AE264">
            <v>-20566980000</v>
          </cell>
          <cell r="AF264">
            <v>-0.5833333333333334</v>
          </cell>
          <cell r="AR264">
            <v>10000</v>
          </cell>
          <cell r="AT264">
            <v>0</v>
          </cell>
          <cell r="AZ264">
            <v>0</v>
          </cell>
        </row>
        <row r="265">
          <cell r="B265" t="str">
            <v>DLA16</v>
          </cell>
          <cell r="C265" t="str">
            <v>CTCP CP Du lịch ĐăkLak</v>
          </cell>
          <cell r="D265" t="str">
            <v>QLVĐT3</v>
          </cell>
          <cell r="E265" t="str">
            <v>5BG</v>
          </cell>
          <cell r="F265" t="str">
            <v>Phan Thế Thành</v>
          </cell>
          <cell r="G265" t="str">
            <v>C</v>
          </cell>
          <cell r="K265">
            <v>93074150000</v>
          </cell>
          <cell r="L265">
            <v>26862520000</v>
          </cell>
          <cell r="M265">
            <v>0.28861418557139656</v>
          </cell>
          <cell r="N265">
            <v>26862520000</v>
          </cell>
          <cell r="O265">
            <v>26862520000</v>
          </cell>
          <cell r="P265">
            <v>9307415</v>
          </cell>
          <cell r="Q265">
            <v>0</v>
          </cell>
          <cell r="R265">
            <v>0</v>
          </cell>
          <cell r="S265">
            <v>0</v>
          </cell>
          <cell r="T265">
            <v>0</v>
          </cell>
          <cell r="U265">
            <v>0</v>
          </cell>
          <cell r="W265">
            <v>0</v>
          </cell>
          <cell r="X265">
            <v>0</v>
          </cell>
          <cell r="Y265">
            <v>0</v>
          </cell>
          <cell r="Z265">
            <v>0</v>
          </cell>
          <cell r="AA265">
            <v>0</v>
          </cell>
          <cell r="AB265">
            <v>0</v>
          </cell>
          <cell r="AE265">
            <v>0</v>
          </cell>
          <cell r="AF265" t="e">
            <v>#DIV/0!</v>
          </cell>
          <cell r="AN265">
            <v>0</v>
          </cell>
          <cell r="AO265">
            <v>2686252</v>
          </cell>
          <cell r="AP265">
            <v>11000</v>
          </cell>
          <cell r="AQ265">
            <v>10000</v>
          </cell>
          <cell r="AR265">
            <v>10000</v>
          </cell>
          <cell r="AS265">
            <v>29548772000</v>
          </cell>
          <cell r="AT265">
            <v>26862520000</v>
          </cell>
          <cell r="AU265">
            <v>0</v>
          </cell>
          <cell r="AV265">
            <v>0</v>
          </cell>
          <cell r="AX265" t="str">
            <v>Bán cả lô</v>
          </cell>
          <cell r="AY265" t="str">
            <v>DN lỗ, ko đấu giá ra công chúng được</v>
          </cell>
          <cell r="AZ265">
            <v>0</v>
          </cell>
        </row>
        <row r="266">
          <cell r="B266" t="str">
            <v>BNN08</v>
          </cell>
          <cell r="C266" t="str">
            <v>CTCP Xây dựng 47</v>
          </cell>
          <cell r="D266" t="str">
            <v>QLVĐT3</v>
          </cell>
          <cell r="E266" t="str">
            <v>5BG</v>
          </cell>
          <cell r="F266" t="str">
            <v>Nguyễn Thị Lương Thanh</v>
          </cell>
          <cell r="G266" t="str">
            <v>B</v>
          </cell>
          <cell r="H266" t="str">
            <v>C47</v>
          </cell>
          <cell r="I266" t="str">
            <v>HSX</v>
          </cell>
          <cell r="K266">
            <v>80000000000</v>
          </cell>
          <cell r="L266">
            <v>20764270000</v>
          </cell>
          <cell r="M266">
            <v>0.259553375</v>
          </cell>
          <cell r="N266">
            <v>20764270000</v>
          </cell>
          <cell r="O266">
            <v>20764270000</v>
          </cell>
          <cell r="P266">
            <v>8000000</v>
          </cell>
          <cell r="Q266">
            <v>26000000000</v>
          </cell>
          <cell r="R266">
            <v>0</v>
          </cell>
          <cell r="S266">
            <v>4671740750</v>
          </cell>
          <cell r="T266">
            <v>4152854000</v>
          </cell>
          <cell r="U266">
            <v>4152854000</v>
          </cell>
          <cell r="W266">
            <v>4152854000</v>
          </cell>
          <cell r="X266">
            <v>0</v>
          </cell>
          <cell r="Y266">
            <v>0</v>
          </cell>
          <cell r="Z266">
            <v>0</v>
          </cell>
          <cell r="AB266">
            <v>0</v>
          </cell>
          <cell r="AE266">
            <v>-4152854000</v>
          </cell>
          <cell r="AF266">
            <v>-1</v>
          </cell>
          <cell r="AN266">
            <v>0</v>
          </cell>
          <cell r="AO266">
            <v>2076427</v>
          </cell>
          <cell r="AP266">
            <v>20000</v>
          </cell>
          <cell r="AQ266">
            <v>18000</v>
          </cell>
          <cell r="AR266">
            <v>10000</v>
          </cell>
          <cell r="AS266">
            <v>37375686000</v>
          </cell>
          <cell r="AT266">
            <v>20764270000</v>
          </cell>
          <cell r="AU266">
            <v>41528540000</v>
          </cell>
          <cell r="AV266">
            <v>20764270000</v>
          </cell>
          <cell r="AY266" t="str">
            <v>CTCK đã khảo sát doanh nghiệp </v>
          </cell>
          <cell r="AZ266">
            <v>0</v>
          </cell>
        </row>
        <row r="267">
          <cell r="B267" t="str">
            <v>QNA12</v>
          </cell>
          <cell r="C267" t="str">
            <v>CTCP Lâm đặc sản xuất khẩu Quảng Nam </v>
          </cell>
          <cell r="D267" t="str">
            <v>QLVĐT3</v>
          </cell>
          <cell r="E267" t="str">
            <v>5BG</v>
          </cell>
          <cell r="F267" t="str">
            <v>Nguyễn Hồng Minh</v>
          </cell>
          <cell r="G267" t="str">
            <v>C</v>
          </cell>
          <cell r="K267">
            <v>30000000000</v>
          </cell>
          <cell r="L267">
            <v>19518000000</v>
          </cell>
          <cell r="M267">
            <v>0.6506</v>
          </cell>
          <cell r="N267">
            <v>19518000000</v>
          </cell>
          <cell r="O267">
            <v>19518000000</v>
          </cell>
          <cell r="P267">
            <v>1951800</v>
          </cell>
          <cell r="Q267">
            <v>0</v>
          </cell>
          <cell r="R267">
            <v>0</v>
          </cell>
          <cell r="S267">
            <v>2342160000</v>
          </cell>
          <cell r="T267">
            <v>0</v>
          </cell>
          <cell r="U267">
            <v>0</v>
          </cell>
          <cell r="W267">
            <v>0</v>
          </cell>
          <cell r="X267">
            <v>2342160000</v>
          </cell>
          <cell r="Y267">
            <v>0</v>
          </cell>
          <cell r="Z267">
            <v>2342160000</v>
          </cell>
          <cell r="AA267">
            <v>0</v>
          </cell>
          <cell r="AB267">
            <v>2342160000</v>
          </cell>
          <cell r="AE267">
            <v>2342160000</v>
          </cell>
          <cell r="AF267" t="e">
            <v>#DIV/0!</v>
          </cell>
          <cell r="AN267">
            <v>0</v>
          </cell>
          <cell r="AO267">
            <v>1951800</v>
          </cell>
          <cell r="AQ267">
            <v>10000</v>
          </cell>
          <cell r="AR267">
            <v>10000</v>
          </cell>
          <cell r="AS267">
            <v>19518000000</v>
          </cell>
          <cell r="AT267">
            <v>19518000000</v>
          </cell>
          <cell r="AU267">
            <v>0</v>
          </cell>
          <cell r="AV267">
            <v>0</v>
          </cell>
          <cell r="AX267" t="str">
            <v>Bán hết</v>
          </cell>
          <cell r="AY267" t="str">
            <v>CTCK đang thu thập thêm h/s đất đai</v>
          </cell>
          <cell r="AZ267">
            <v>0</v>
          </cell>
        </row>
        <row r="268">
          <cell r="B268" t="str">
            <v>BTH03</v>
          </cell>
          <cell r="C268" t="str">
            <v>CTCP Nước khoáng Vĩnh Hảo</v>
          </cell>
          <cell r="D268" t="str">
            <v>QLVĐT3</v>
          </cell>
          <cell r="E268" t="str">
            <v>5BG</v>
          </cell>
          <cell r="F268" t="str">
            <v>Nguyễn Thị Thanh Nga</v>
          </cell>
          <cell r="G268" t="str">
            <v>B</v>
          </cell>
          <cell r="K268">
            <v>81000000000</v>
          </cell>
          <cell r="L268">
            <v>16326400000</v>
          </cell>
          <cell r="M268">
            <v>0.2015604938271605</v>
          </cell>
          <cell r="N268">
            <v>16326400000</v>
          </cell>
          <cell r="O268">
            <v>16326400000</v>
          </cell>
          <cell r="P268">
            <v>8100000</v>
          </cell>
          <cell r="Q268">
            <v>34110000000</v>
          </cell>
          <cell r="R268">
            <v>0</v>
          </cell>
          <cell r="S268">
            <v>1632640000</v>
          </cell>
          <cell r="T268">
            <v>0</v>
          </cell>
          <cell r="U268">
            <v>0</v>
          </cell>
          <cell r="W268">
            <v>0</v>
          </cell>
          <cell r="X268">
            <v>0</v>
          </cell>
          <cell r="Y268">
            <v>0</v>
          </cell>
          <cell r="Z268">
            <v>0</v>
          </cell>
          <cell r="AB268">
            <v>0</v>
          </cell>
          <cell r="AE268">
            <v>0</v>
          </cell>
          <cell r="AF268" t="e">
            <v>#DIV/0!</v>
          </cell>
          <cell r="AN268">
            <v>1</v>
          </cell>
          <cell r="AO268">
            <v>1632640</v>
          </cell>
          <cell r="AP268">
            <v>22500</v>
          </cell>
          <cell r="AR268">
            <v>10000</v>
          </cell>
          <cell r="AT268">
            <v>16326400000</v>
          </cell>
          <cell r="AU268">
            <v>36734400000</v>
          </cell>
          <cell r="AV268">
            <v>20408000000</v>
          </cell>
          <cell r="AY268" t="str">
            <v>UBCK chưa chấp thuận, B/S BCTC</v>
          </cell>
          <cell r="AZ268">
            <v>0</v>
          </cell>
        </row>
        <row r="269">
          <cell r="B269" t="str">
            <v>QNG08</v>
          </cell>
          <cell r="C269" t="str">
            <v>CTCP Nông sản thực phẩm Quảng ngãi </v>
          </cell>
          <cell r="D269" t="str">
            <v>QLVĐT3</v>
          </cell>
          <cell r="E269" t="str">
            <v>5BG</v>
          </cell>
          <cell r="F269" t="str">
            <v>Nguyễn Hồng Minh</v>
          </cell>
          <cell r="G269" t="str">
            <v>B</v>
          </cell>
          <cell r="K269">
            <v>48850200000</v>
          </cell>
          <cell r="L269">
            <v>15618171600</v>
          </cell>
          <cell r="M269">
            <v>0.3197156122185784</v>
          </cell>
          <cell r="N269">
            <v>15618171600</v>
          </cell>
          <cell r="O269">
            <v>19874889648</v>
          </cell>
          <cell r="P269">
            <v>4885020</v>
          </cell>
          <cell r="Q269">
            <v>70000000000</v>
          </cell>
          <cell r="R269">
            <v>0</v>
          </cell>
          <cell r="S269">
            <v>7746453446</v>
          </cell>
          <cell r="T269">
            <v>13940793397</v>
          </cell>
          <cell r="U269">
            <v>20952155290</v>
          </cell>
          <cell r="W269">
            <v>20952155290</v>
          </cell>
          <cell r="X269">
            <v>7011318000</v>
          </cell>
          <cell r="Y269">
            <v>5609054400</v>
          </cell>
          <cell r="Z269">
            <v>12620372400</v>
          </cell>
          <cell r="AB269">
            <v>12620372400</v>
          </cell>
          <cell r="AE269">
            <v>-8331782890</v>
          </cell>
          <cell r="AF269">
            <v>-0.3976575571667596</v>
          </cell>
          <cell r="AR269">
            <v>7086.717171202132</v>
          </cell>
          <cell r="AT269">
            <v>0</v>
          </cell>
          <cell r="AU269">
            <v>81798710000</v>
          </cell>
          <cell r="AV269">
            <v>65236300778.88048</v>
          </cell>
          <cell r="AY269" t="str">
            <v>Bổ sung bán vốn năm 2014</v>
          </cell>
          <cell r="AZ269">
            <v>0</v>
          </cell>
        </row>
        <row r="270">
          <cell r="B270" t="str">
            <v>QNA01</v>
          </cell>
          <cell r="C270" t="str">
            <v>CTCP Kỹ nghệ khoáng sản Quảng Nam </v>
          </cell>
          <cell r="D270" t="str">
            <v>QLVĐT3</v>
          </cell>
          <cell r="E270" t="str">
            <v>5BG</v>
          </cell>
          <cell r="F270" t="str">
            <v>Ngô Minh Châu</v>
          </cell>
          <cell r="G270" t="str">
            <v>B</v>
          </cell>
          <cell r="H270" t="str">
            <v>MIC</v>
          </cell>
          <cell r="I270" t="str">
            <v>HNX</v>
          </cell>
          <cell r="K270">
            <v>54860460000</v>
          </cell>
          <cell r="L270">
            <v>14571850000</v>
          </cell>
          <cell r="M270">
            <v>0.26561662078662845</v>
          </cell>
          <cell r="N270">
            <v>14571850000</v>
          </cell>
          <cell r="O270">
            <v>17692160000</v>
          </cell>
          <cell r="P270">
            <v>5486046</v>
          </cell>
          <cell r="Q270">
            <v>0</v>
          </cell>
          <cell r="R270">
            <v>0</v>
          </cell>
          <cell r="S270">
            <v>0</v>
          </cell>
          <cell r="T270">
            <v>0</v>
          </cell>
          <cell r="U270">
            <v>0</v>
          </cell>
          <cell r="W270">
            <v>0</v>
          </cell>
          <cell r="X270">
            <v>0</v>
          </cell>
          <cell r="Y270">
            <v>0</v>
          </cell>
          <cell r="Z270">
            <v>0</v>
          </cell>
          <cell r="AA270">
            <v>0</v>
          </cell>
          <cell r="AB270">
            <v>0</v>
          </cell>
          <cell r="AE270">
            <v>0</v>
          </cell>
          <cell r="AF270" t="e">
            <v>#DIV/0!</v>
          </cell>
          <cell r="AN270">
            <v>0</v>
          </cell>
          <cell r="AO270">
            <v>1457185</v>
          </cell>
          <cell r="AP270">
            <v>13000</v>
          </cell>
          <cell r="AQ270">
            <v>12141</v>
          </cell>
          <cell r="AR270">
            <v>12141.327285142243</v>
          </cell>
          <cell r="AS270">
            <v>17691683085</v>
          </cell>
          <cell r="AT270">
            <v>17692160000</v>
          </cell>
          <cell r="AU270">
            <v>0</v>
          </cell>
          <cell r="AV270">
            <v>0</v>
          </cell>
          <cell r="AX270" t="str">
            <v>Bán hết</v>
          </cell>
          <cell r="AY270" t="str">
            <v>Doanh nghiệp niêm yết</v>
          </cell>
          <cell r="AZ270">
            <v>904310000.0000008</v>
          </cell>
        </row>
        <row r="271">
          <cell r="B271" t="str">
            <v>BTH02</v>
          </cell>
          <cell r="C271" t="str">
            <v>CTCP Muối Vĩnh Hảo</v>
          </cell>
          <cell r="D271" t="str">
            <v>QLVĐT3</v>
          </cell>
          <cell r="E271" t="str">
            <v>5BG</v>
          </cell>
          <cell r="F271" t="str">
            <v>Nguyễn Thị Thanh Nga</v>
          </cell>
          <cell r="G271" t="str">
            <v>B</v>
          </cell>
          <cell r="K271">
            <v>38905400000</v>
          </cell>
          <cell r="L271">
            <v>12867700000</v>
          </cell>
          <cell r="M271">
            <v>0.33074329013453146</v>
          </cell>
          <cell r="N271">
            <v>12867700000</v>
          </cell>
          <cell r="O271">
            <v>12867700000</v>
          </cell>
          <cell r="P271">
            <v>3890540</v>
          </cell>
          <cell r="Q271">
            <v>23250000000</v>
          </cell>
          <cell r="R271">
            <v>0</v>
          </cell>
          <cell r="S271">
            <v>2141275000</v>
          </cell>
          <cell r="T271">
            <v>3216925000</v>
          </cell>
          <cell r="U271">
            <v>3216925000</v>
          </cell>
          <cell r="W271">
            <v>3216925000</v>
          </cell>
          <cell r="X271">
            <v>1930155000</v>
          </cell>
          <cell r="Y271">
            <v>0</v>
          </cell>
          <cell r="Z271">
            <v>1930155000</v>
          </cell>
          <cell r="AB271">
            <v>1930155000</v>
          </cell>
          <cell r="AE271">
            <v>-1286770000</v>
          </cell>
          <cell r="AF271">
            <v>-0.4</v>
          </cell>
          <cell r="AO271">
            <v>1286770</v>
          </cell>
          <cell r="AP271">
            <v>13000</v>
          </cell>
          <cell r="AQ271">
            <v>10000</v>
          </cell>
          <cell r="AR271">
            <v>10000</v>
          </cell>
          <cell r="AS271">
            <v>12867700000</v>
          </cell>
          <cell r="AT271">
            <v>12867700000</v>
          </cell>
          <cell r="AU271">
            <v>16727100000.000002</v>
          </cell>
          <cell r="AV271">
            <v>3860100000.0000005</v>
          </cell>
          <cell r="AY271" t="str">
            <v>Đang gửi lấy ý kiến các Ban</v>
          </cell>
          <cell r="AZ271">
            <v>0</v>
          </cell>
        </row>
        <row r="272">
          <cell r="B272" t="str">
            <v>DBI07</v>
          </cell>
          <cell r="C272" t="str">
            <v>Công ty TNHH TM, DL&amp;DVTH Điện Biên</v>
          </cell>
          <cell r="D272" t="str">
            <v>QLVĐT3</v>
          </cell>
          <cell r="E272" t="str">
            <v>5BG</v>
          </cell>
          <cell r="F272" t="str">
            <v>Lê Cao Khánh</v>
          </cell>
          <cell r="G272" t="str">
            <v>C</v>
          </cell>
          <cell r="K272">
            <v>12734743865</v>
          </cell>
          <cell r="L272" t="str">
            <v>TNHH</v>
          </cell>
          <cell r="M272">
            <v>1</v>
          </cell>
          <cell r="N272">
            <v>12734743865</v>
          </cell>
          <cell r="O272">
            <v>17734743865</v>
          </cell>
          <cell r="P272" t="str">
            <v>TNHHMTV</v>
          </cell>
          <cell r="S272">
            <v>0</v>
          </cell>
          <cell r="T272">
            <v>0</v>
          </cell>
          <cell r="U272">
            <v>0</v>
          </cell>
          <cell r="W272">
            <v>0</v>
          </cell>
          <cell r="Z272">
            <v>0</v>
          </cell>
          <cell r="AB272">
            <v>0</v>
          </cell>
          <cell r="AE272">
            <v>0</v>
          </cell>
          <cell r="AF272" t="e">
            <v>#DIV/0!</v>
          </cell>
          <cell r="AR272">
            <v>9999.996540689888</v>
          </cell>
          <cell r="AT272">
            <v>0</v>
          </cell>
          <cell r="AU272">
            <v>0</v>
          </cell>
          <cell r="AV272">
            <v>0</v>
          </cell>
          <cell r="AY272" t="str">
            <v>Cổ phần hóa 2014</v>
          </cell>
          <cell r="AZ272">
            <v>9385602104.71173</v>
          </cell>
        </row>
        <row r="273">
          <cell r="B273" t="str">
            <v>NTH08</v>
          </cell>
          <cell r="C273" t="str">
            <v>CTCP Mía đường Phan Rang</v>
          </cell>
          <cell r="D273" t="str">
            <v>QLVĐT3</v>
          </cell>
          <cell r="E273" t="str">
            <v>5BG</v>
          </cell>
          <cell r="F273" t="str">
            <v>Nguyễn Thị Thanh Nga</v>
          </cell>
          <cell r="G273" t="str">
            <v>B</v>
          </cell>
          <cell r="K273">
            <v>31334000000</v>
          </cell>
          <cell r="L273">
            <v>11238900000</v>
          </cell>
          <cell r="M273">
            <v>0.35868066636880064</v>
          </cell>
          <cell r="N273">
            <v>11238900000</v>
          </cell>
          <cell r="O273">
            <v>11513977000</v>
          </cell>
          <cell r="P273">
            <v>3133400</v>
          </cell>
          <cell r="Q273">
            <v>1349000000</v>
          </cell>
          <cell r="R273">
            <v>0</v>
          </cell>
          <cell r="S273">
            <v>1461057000</v>
          </cell>
          <cell r="T273">
            <v>0</v>
          </cell>
          <cell r="U273">
            <v>0</v>
          </cell>
          <cell r="W273">
            <v>0</v>
          </cell>
          <cell r="X273">
            <v>189507600</v>
          </cell>
          <cell r="Y273">
            <v>0</v>
          </cell>
          <cell r="Z273">
            <v>189507600</v>
          </cell>
          <cell r="AB273">
            <v>189507600</v>
          </cell>
          <cell r="AE273">
            <v>189507600</v>
          </cell>
          <cell r="AF273" t="e">
            <v>#DIV/0!</v>
          </cell>
          <cell r="AO273">
            <v>1123800</v>
          </cell>
          <cell r="AP273">
            <v>17000</v>
          </cell>
          <cell r="AQ273">
            <v>10000</v>
          </cell>
          <cell r="AR273">
            <v>10244.754379877035</v>
          </cell>
          <cell r="AT273">
            <v>11513054972.105812</v>
          </cell>
          <cell r="AU273">
            <v>19104600000</v>
          </cell>
          <cell r="AV273">
            <v>7591545027.894188</v>
          </cell>
          <cell r="AX273" t="str">
            <v>Bán cả lô</v>
          </cell>
          <cell r="AY273" t="str">
            <v>Chờ NĐ151 có hiệu lực để bán cả lô</v>
          </cell>
          <cell r="AZ273">
            <v>0</v>
          </cell>
        </row>
        <row r="274">
          <cell r="B274" t="str">
            <v>DNA03</v>
          </cell>
          <cell r="C274" t="str">
            <v>CTCP Sách Thiết bị trường học Đà Nẵng</v>
          </cell>
          <cell r="D274" t="str">
            <v>QLVĐT3</v>
          </cell>
          <cell r="E274" t="str">
            <v>5BG</v>
          </cell>
          <cell r="F274" t="str">
            <v>Trần Thị Ngọc Lan</v>
          </cell>
          <cell r="G274" t="str">
            <v>B</v>
          </cell>
          <cell r="H274" t="str">
            <v>BED</v>
          </cell>
          <cell r="I274" t="str">
            <v>HNX</v>
          </cell>
          <cell r="K274">
            <v>30000000000</v>
          </cell>
          <cell r="L274">
            <v>11152800000</v>
          </cell>
          <cell r="M274">
            <v>0.37176</v>
          </cell>
          <cell r="N274">
            <v>11152800000</v>
          </cell>
          <cell r="O274">
            <v>11152800000</v>
          </cell>
          <cell r="P274">
            <v>3000000</v>
          </cell>
          <cell r="Q274">
            <v>0</v>
          </cell>
          <cell r="R274">
            <v>0</v>
          </cell>
          <cell r="S274">
            <v>361350720</v>
          </cell>
          <cell r="T274">
            <v>1405252800</v>
          </cell>
          <cell r="U274">
            <v>1407483360</v>
          </cell>
          <cell r="W274">
            <v>1407483360</v>
          </cell>
          <cell r="X274">
            <v>1270303920</v>
          </cell>
          <cell r="Y274">
            <v>0</v>
          </cell>
          <cell r="Z274">
            <v>1270303920</v>
          </cell>
          <cell r="AA274">
            <v>0</v>
          </cell>
          <cell r="AB274">
            <v>1270303920</v>
          </cell>
          <cell r="AE274">
            <v>-137179440</v>
          </cell>
          <cell r="AF274">
            <v>-0.09746434231378764</v>
          </cell>
          <cell r="AN274">
            <v>0</v>
          </cell>
          <cell r="AO274">
            <v>1115280</v>
          </cell>
          <cell r="AP274">
            <v>13000</v>
          </cell>
          <cell r="AQ274">
            <v>10000</v>
          </cell>
          <cell r="AR274">
            <v>10000</v>
          </cell>
          <cell r="AS274">
            <v>11152800000</v>
          </cell>
          <cell r="AT274">
            <v>11152800000</v>
          </cell>
          <cell r="AU274">
            <v>14498640000</v>
          </cell>
          <cell r="AV274">
            <v>3345840000</v>
          </cell>
          <cell r="AX274" t="str">
            <v>Bán hết</v>
          </cell>
          <cell r="AY274" t="str">
            <v>Doanh nghiệp niêm yết</v>
          </cell>
          <cell r="AZ274">
            <v>0</v>
          </cell>
        </row>
        <row r="275">
          <cell r="B275" t="str">
            <v>KHO22</v>
          </cell>
          <cell r="C275" t="str">
            <v>CTCP Nước khoáng Khánh hòa</v>
          </cell>
          <cell r="D275" t="str">
            <v>QLVĐT3</v>
          </cell>
          <cell r="E275" t="str">
            <v>5BG</v>
          </cell>
          <cell r="F275" t="str">
            <v>Nguyễn Đình An</v>
          </cell>
          <cell r="G275" t="str">
            <v>B</v>
          </cell>
          <cell r="H275" t="str">
            <v>VKD</v>
          </cell>
          <cell r="I275" t="str">
            <v>Upcom</v>
          </cell>
          <cell r="K275">
            <v>21600000000</v>
          </cell>
          <cell r="L275">
            <v>11132640000</v>
          </cell>
          <cell r="M275">
            <v>0.5154</v>
          </cell>
          <cell r="N275">
            <v>11132640000</v>
          </cell>
          <cell r="O275">
            <v>11133600000</v>
          </cell>
          <cell r="P275">
            <v>2160000</v>
          </cell>
          <cell r="Q275">
            <v>10000000000</v>
          </cell>
          <cell r="R275">
            <v>-0.1</v>
          </cell>
          <cell r="S275">
            <v>2226960000</v>
          </cell>
          <cell r="T275">
            <v>2560728000</v>
          </cell>
          <cell r="U275">
            <v>2560507200</v>
          </cell>
          <cell r="W275">
            <v>2560507200</v>
          </cell>
          <cell r="X275">
            <v>1447243200</v>
          </cell>
          <cell r="Y275">
            <v>1113264000</v>
          </cell>
          <cell r="Z275">
            <v>2560507200</v>
          </cell>
          <cell r="AB275">
            <v>2560507200</v>
          </cell>
          <cell r="AE275">
            <v>0</v>
          </cell>
          <cell r="AF275">
            <v>0</v>
          </cell>
          <cell r="AR275">
            <v>10000</v>
          </cell>
          <cell r="AT275">
            <v>0</v>
          </cell>
          <cell r="AU275">
            <v>16698960000</v>
          </cell>
          <cell r="AV275">
            <v>5566320000</v>
          </cell>
          <cell r="AY275" t="str">
            <v>Bổ sung bán vốn năm 2014</v>
          </cell>
          <cell r="AZ275">
            <v>4898784000</v>
          </cell>
        </row>
        <row r="276">
          <cell r="B276" t="str">
            <v>DNA01</v>
          </cell>
          <cell r="C276" t="str">
            <v>CTCP Dược- Thiết bị Y tế Đà Nẵng</v>
          </cell>
          <cell r="D276" t="str">
            <v>QLVĐT3</v>
          </cell>
          <cell r="E276" t="str">
            <v>5BG</v>
          </cell>
          <cell r="F276" t="str">
            <v>Trần Thị Ngọc Lan</v>
          </cell>
          <cell r="G276" t="str">
            <v>B</v>
          </cell>
          <cell r="H276" t="str">
            <v>DDN</v>
          </cell>
          <cell r="I276" t="str">
            <v>Upcom</v>
          </cell>
          <cell r="K276">
            <v>28000000000</v>
          </cell>
          <cell r="L276">
            <v>10200000000</v>
          </cell>
          <cell r="M276">
            <v>0.36428571428571427</v>
          </cell>
          <cell r="N276">
            <v>10200000000</v>
          </cell>
          <cell r="O276">
            <v>13260000000</v>
          </cell>
          <cell r="P276">
            <v>2800000</v>
          </cell>
          <cell r="Q276">
            <v>11250000000</v>
          </cell>
          <cell r="R276">
            <v>0</v>
          </cell>
          <cell r="S276">
            <v>2040000000</v>
          </cell>
          <cell r="T276">
            <v>2040000000</v>
          </cell>
          <cell r="U276">
            <v>2040000000</v>
          </cell>
          <cell r="W276">
            <v>2040000000</v>
          </cell>
          <cell r="X276">
            <v>2040000000</v>
          </cell>
          <cell r="Y276">
            <v>0</v>
          </cell>
          <cell r="Z276">
            <v>2040000000</v>
          </cell>
          <cell r="AA276">
            <v>0</v>
          </cell>
          <cell r="AB276">
            <v>2040000000</v>
          </cell>
          <cell r="AE276">
            <v>0</v>
          </cell>
          <cell r="AF276">
            <v>0</v>
          </cell>
          <cell r="AR276">
            <v>13000</v>
          </cell>
          <cell r="AT276">
            <v>0</v>
          </cell>
          <cell r="AU276">
            <v>20400000000</v>
          </cell>
          <cell r="AV276">
            <v>7140000000</v>
          </cell>
          <cell r="AY276" t="str">
            <v>Bổ sung bán vốn năm 2014</v>
          </cell>
          <cell r="AZ276">
            <v>1326000000</v>
          </cell>
        </row>
        <row r="277">
          <cell r="B277" t="str">
            <v>DNA02</v>
          </cell>
          <cell r="C277" t="str">
            <v>CTCP Xe khách và dịch vụ thương mại Đà Nẵng</v>
          </cell>
          <cell r="D277" t="str">
            <v>QLVĐT3</v>
          </cell>
          <cell r="E277" t="str">
            <v>5BG</v>
          </cell>
          <cell r="F277" t="str">
            <v>Trần Thị Ngọc Lan</v>
          </cell>
          <cell r="G277" t="str">
            <v>C</v>
          </cell>
          <cell r="K277">
            <v>15794800000</v>
          </cell>
          <cell r="L277">
            <v>9802200000</v>
          </cell>
          <cell r="M277">
            <v>0.6205966520627042</v>
          </cell>
          <cell r="N277">
            <v>9802200000</v>
          </cell>
          <cell r="O277">
            <v>4901073996</v>
          </cell>
          <cell r="P277">
            <v>1579480</v>
          </cell>
          <cell r="Q277">
            <v>0</v>
          </cell>
          <cell r="R277">
            <v>0</v>
          </cell>
          <cell r="S277">
            <v>980220000</v>
          </cell>
          <cell r="T277">
            <v>784176000</v>
          </cell>
          <cell r="U277">
            <v>784176000</v>
          </cell>
          <cell r="W277">
            <v>784176000</v>
          </cell>
          <cell r="X277">
            <v>0</v>
          </cell>
          <cell r="Y277">
            <v>0</v>
          </cell>
          <cell r="Z277">
            <v>0</v>
          </cell>
          <cell r="AA277">
            <v>0</v>
          </cell>
          <cell r="AB277">
            <v>0</v>
          </cell>
          <cell r="AE277">
            <v>-784176000</v>
          </cell>
          <cell r="AF277">
            <v>-1</v>
          </cell>
          <cell r="AN277">
            <v>2</v>
          </cell>
          <cell r="AO277">
            <v>980220</v>
          </cell>
          <cell r="AP277">
            <v>10000</v>
          </cell>
          <cell r="AQ277">
            <v>10000</v>
          </cell>
          <cell r="AR277">
            <v>4999.973471261554</v>
          </cell>
          <cell r="AU277">
            <v>0</v>
          </cell>
          <cell r="AV277">
            <v>0</v>
          </cell>
          <cell r="AX277" t="str">
            <v>Bán hết</v>
          </cell>
          <cell r="AY277" t="str">
            <v>Đấu giá không thành công</v>
          </cell>
          <cell r="AZ277">
            <v>0</v>
          </cell>
        </row>
        <row r="278">
          <cell r="B278" t="str">
            <v>DNA12</v>
          </cell>
          <cell r="C278" t="str">
            <v>CTCP Xây dựng công trình giao thông Đà Nẵng</v>
          </cell>
          <cell r="D278" t="str">
            <v>QLVĐT3</v>
          </cell>
          <cell r="E278" t="str">
            <v>5BG</v>
          </cell>
          <cell r="F278" t="str">
            <v>Nguyễn Đình An</v>
          </cell>
          <cell r="G278" t="str">
            <v>C</v>
          </cell>
          <cell r="K278">
            <v>17286570000</v>
          </cell>
          <cell r="L278">
            <v>7820940000</v>
          </cell>
          <cell r="M278">
            <v>0.45242867729109937</v>
          </cell>
          <cell r="N278">
            <v>7820940000</v>
          </cell>
          <cell r="O278">
            <v>6548550000</v>
          </cell>
          <cell r="P278">
            <v>1728657</v>
          </cell>
          <cell r="Q278">
            <v>0</v>
          </cell>
          <cell r="R278">
            <v>0</v>
          </cell>
          <cell r="S278">
            <v>0</v>
          </cell>
          <cell r="T278">
            <v>0</v>
          </cell>
          <cell r="U278">
            <v>0</v>
          </cell>
          <cell r="W278">
            <v>0</v>
          </cell>
          <cell r="X278">
            <v>0</v>
          </cell>
          <cell r="Y278">
            <v>0</v>
          </cell>
          <cell r="Z278">
            <v>0</v>
          </cell>
          <cell r="AB278">
            <v>0</v>
          </cell>
          <cell r="AE278">
            <v>0</v>
          </cell>
          <cell r="AF278" t="e">
            <v>#DIV/0!</v>
          </cell>
          <cell r="AO278">
            <v>694146</v>
          </cell>
          <cell r="AP278">
            <v>11000</v>
          </cell>
          <cell r="AQ278">
            <v>10000</v>
          </cell>
          <cell r="AR278">
            <v>8373.098374364206</v>
          </cell>
          <cell r="AS278">
            <v>7820940000</v>
          </cell>
          <cell r="AT278">
            <v>5812152744.171416</v>
          </cell>
          <cell r="AU278">
            <v>7635606000.000001</v>
          </cell>
          <cell r="AV278">
            <v>1823453255.8285844</v>
          </cell>
          <cell r="AX278" t="str">
            <v>Bán hết</v>
          </cell>
          <cell r="AY278" t="str">
            <v>Dừng vì không được UBCK chấp thuận</v>
          </cell>
          <cell r="AZ278">
            <v>0</v>
          </cell>
        </row>
        <row r="279">
          <cell r="B279" t="str">
            <v>DBI01</v>
          </cell>
          <cell r="C279" t="str">
            <v>CTCP Vật tư nông nghiệp Điện Biên</v>
          </cell>
          <cell r="D279" t="str">
            <v>QLVĐT3</v>
          </cell>
          <cell r="E279" t="str">
            <v>5BG</v>
          </cell>
          <cell r="F279" t="str">
            <v>Phan Thế Thành</v>
          </cell>
          <cell r="G279" t="str">
            <v>C</v>
          </cell>
          <cell r="K279">
            <v>7352000000</v>
          </cell>
          <cell r="L279">
            <v>6069000000</v>
          </cell>
          <cell r="M279">
            <v>0.8254896626768227</v>
          </cell>
          <cell r="N279">
            <v>6069000000</v>
          </cell>
          <cell r="O279">
            <v>6069000000</v>
          </cell>
          <cell r="P279">
            <v>735200</v>
          </cell>
          <cell r="Q279">
            <v>200000000</v>
          </cell>
          <cell r="R279">
            <v>0</v>
          </cell>
          <cell r="S279">
            <v>163863000</v>
          </cell>
          <cell r="T279">
            <v>72828000</v>
          </cell>
          <cell r="U279">
            <v>72828000</v>
          </cell>
          <cell r="W279">
            <v>72828000</v>
          </cell>
          <cell r="X279">
            <v>72828000</v>
          </cell>
          <cell r="Y279">
            <v>0</v>
          </cell>
          <cell r="Z279">
            <v>72828000</v>
          </cell>
          <cell r="AB279">
            <v>72828000</v>
          </cell>
          <cell r="AE279">
            <v>0</v>
          </cell>
          <cell r="AF279">
            <v>0</v>
          </cell>
          <cell r="AR279">
            <v>10000</v>
          </cell>
          <cell r="AT279">
            <v>0</v>
          </cell>
          <cell r="AU279">
            <v>0</v>
          </cell>
          <cell r="AV279">
            <v>0</v>
          </cell>
          <cell r="AY279" t="str">
            <v>Đã bán 2013 không thành công</v>
          </cell>
          <cell r="AZ279">
            <v>0</v>
          </cell>
        </row>
        <row r="280">
          <cell r="B280" t="str">
            <v>SLA14</v>
          </cell>
          <cell r="C280" t="str">
            <v>CTCP Xuất nhập khẩu tổng hợp</v>
          </cell>
          <cell r="D280" t="str">
            <v>QLVĐT3</v>
          </cell>
          <cell r="E280" t="str">
            <v>5BG</v>
          </cell>
          <cell r="F280" t="str">
            <v>Ngô Minh Châu</v>
          </cell>
          <cell r="G280" t="str">
            <v>C</v>
          </cell>
          <cell r="K280">
            <v>6767250000</v>
          </cell>
          <cell r="L280">
            <v>5267250000</v>
          </cell>
          <cell r="M280">
            <v>0.7783442314086224</v>
          </cell>
          <cell r="N280">
            <v>5267250000</v>
          </cell>
          <cell r="O280">
            <v>5267250000</v>
          </cell>
          <cell r="P280">
            <v>676725</v>
          </cell>
          <cell r="Q280">
            <v>0</v>
          </cell>
          <cell r="R280">
            <v>0</v>
          </cell>
          <cell r="S280">
            <v>0</v>
          </cell>
          <cell r="T280">
            <v>64576485</v>
          </cell>
          <cell r="U280">
            <v>64570000</v>
          </cell>
          <cell r="W280">
            <v>64570000</v>
          </cell>
          <cell r="X280">
            <v>0</v>
          </cell>
          <cell r="Y280">
            <v>0</v>
          </cell>
          <cell r="Z280">
            <v>0</v>
          </cell>
          <cell r="AB280">
            <v>0</v>
          </cell>
          <cell r="AE280">
            <v>-64570000</v>
          </cell>
          <cell r="AF280">
            <v>-1</v>
          </cell>
          <cell r="AO280">
            <v>526730</v>
          </cell>
          <cell r="AP280">
            <v>15000</v>
          </cell>
          <cell r="AQ280">
            <v>10000</v>
          </cell>
          <cell r="AR280">
            <v>10000</v>
          </cell>
          <cell r="AS280">
            <v>5267300000</v>
          </cell>
          <cell r="AT280">
            <v>5267300000</v>
          </cell>
          <cell r="AU280">
            <v>7900875000</v>
          </cell>
          <cell r="AV280">
            <v>2633625000</v>
          </cell>
          <cell r="AX280" t="str">
            <v>Bán hết</v>
          </cell>
          <cell r="AY280" t="str">
            <v>Đang trình LĐ TCT giá khởi điểm</v>
          </cell>
          <cell r="AZ280">
            <v>0</v>
          </cell>
        </row>
        <row r="281">
          <cell r="B281" t="str">
            <v>QNA15</v>
          </cell>
          <cell r="C281" t="str">
            <v>CTCP Tư vấn tài chính và giá cả Quảng Nam</v>
          </cell>
          <cell r="D281" t="str">
            <v>QLVĐT3</v>
          </cell>
          <cell r="E281" t="str">
            <v>5BG</v>
          </cell>
          <cell r="F281" t="str">
            <v>Nguyễn Hồng Minh</v>
          </cell>
          <cell r="G281" t="str">
            <v>C</v>
          </cell>
          <cell r="K281">
            <v>6171070000</v>
          </cell>
          <cell r="L281">
            <v>4181070000</v>
          </cell>
          <cell r="M281">
            <v>0.6775275600503641</v>
          </cell>
          <cell r="N281">
            <v>4181070000</v>
          </cell>
          <cell r="O281">
            <v>4181070000</v>
          </cell>
          <cell r="P281">
            <v>418107</v>
          </cell>
          <cell r="Q281">
            <v>0</v>
          </cell>
          <cell r="R281">
            <v>0</v>
          </cell>
          <cell r="S281">
            <v>0</v>
          </cell>
          <cell r="T281">
            <v>0</v>
          </cell>
          <cell r="U281">
            <v>0</v>
          </cell>
          <cell r="W281">
            <v>0</v>
          </cell>
          <cell r="X281">
            <v>0</v>
          </cell>
          <cell r="Y281">
            <v>0</v>
          </cell>
          <cell r="Z281">
            <v>0</v>
          </cell>
          <cell r="AA281">
            <v>0</v>
          </cell>
          <cell r="AB281">
            <v>0</v>
          </cell>
          <cell r="AE281">
            <v>0</v>
          </cell>
          <cell r="AF281" t="e">
            <v>#DIV/0!</v>
          </cell>
          <cell r="AN281">
            <v>0</v>
          </cell>
          <cell r="AO281">
            <v>418107</v>
          </cell>
          <cell r="AP281">
            <v>10500</v>
          </cell>
          <cell r="AQ281">
            <v>10000</v>
          </cell>
          <cell r="AR281">
            <v>10000</v>
          </cell>
          <cell r="AS281">
            <v>4181070000</v>
          </cell>
          <cell r="AT281">
            <v>4181070000</v>
          </cell>
          <cell r="AU281">
            <v>4390123500</v>
          </cell>
          <cell r="AV281">
            <v>209053500.00000018</v>
          </cell>
          <cell r="AW281" t="str">
            <v>x</v>
          </cell>
          <cell r="AX281" t="str">
            <v>Bán hết</v>
          </cell>
          <cell r="AY281" t="str">
            <v>Ban ĐT3 đang nghiên cứu h/s</v>
          </cell>
          <cell r="AZ281">
            <v>0</v>
          </cell>
        </row>
        <row r="282">
          <cell r="B282" t="str">
            <v>BGT45</v>
          </cell>
          <cell r="C282" t="str">
            <v>CTCP Đầu tư và xây dựng công trình 222</v>
          </cell>
          <cell r="D282" t="str">
            <v>QLVĐT3</v>
          </cell>
          <cell r="E282" t="str">
            <v>5BG</v>
          </cell>
          <cell r="F282" t="str">
            <v>Nguyễn Đình An</v>
          </cell>
          <cell r="G282" t="str">
            <v>C</v>
          </cell>
          <cell r="K282">
            <v>6000000000</v>
          </cell>
          <cell r="L282">
            <v>3697000000</v>
          </cell>
          <cell r="M282">
            <v>0.6161666666666666</v>
          </cell>
          <cell r="N282">
            <v>3697000000</v>
          </cell>
          <cell r="O282">
            <v>3697000000</v>
          </cell>
          <cell r="P282">
            <v>369700</v>
          </cell>
          <cell r="Q282">
            <v>300000000</v>
          </cell>
          <cell r="R282">
            <v>0</v>
          </cell>
          <cell r="S282">
            <v>332730000</v>
          </cell>
          <cell r="T282">
            <v>258790000</v>
          </cell>
          <cell r="U282">
            <v>258790000</v>
          </cell>
          <cell r="W282">
            <v>258790000</v>
          </cell>
          <cell r="X282">
            <v>110910000</v>
          </cell>
          <cell r="Y282">
            <v>0</v>
          </cell>
          <cell r="Z282">
            <v>110910000</v>
          </cell>
          <cell r="AB282">
            <v>110910000</v>
          </cell>
          <cell r="AE282">
            <v>-147880000</v>
          </cell>
          <cell r="AF282">
            <v>-0.5714285714285714</v>
          </cell>
          <cell r="AR282">
            <v>10000</v>
          </cell>
          <cell r="AT282">
            <v>0</v>
          </cell>
          <cell r="AU282">
            <v>3697000000</v>
          </cell>
          <cell r="AV282">
            <v>0</v>
          </cell>
          <cell r="AY282" t="str">
            <v>Bổ sung bán vốn năm 2014</v>
          </cell>
          <cell r="AZ282">
            <v>0</v>
          </cell>
        </row>
        <row r="283">
          <cell r="B283" t="str">
            <v>BNN13</v>
          </cell>
          <cell r="C283" t="str">
            <v>CTCP Ong Trung ương</v>
          </cell>
          <cell r="D283" t="str">
            <v>QLVĐT3</v>
          </cell>
          <cell r="E283" t="str">
            <v>5BG</v>
          </cell>
          <cell r="F283" t="str">
            <v>Phan Thế Thành</v>
          </cell>
          <cell r="G283" t="str">
            <v>C</v>
          </cell>
          <cell r="K283">
            <v>11000000000</v>
          </cell>
          <cell r="L283">
            <v>3661000000</v>
          </cell>
          <cell r="M283">
            <v>0.3328181818181818</v>
          </cell>
          <cell r="N283">
            <v>3661000000</v>
          </cell>
          <cell r="O283">
            <v>3661000000</v>
          </cell>
          <cell r="P283">
            <v>366100</v>
          </cell>
          <cell r="Q283">
            <v>2500000000</v>
          </cell>
          <cell r="R283">
            <v>0</v>
          </cell>
          <cell r="S283">
            <v>146440000</v>
          </cell>
          <cell r="T283">
            <v>0</v>
          </cell>
          <cell r="U283">
            <v>0</v>
          </cell>
          <cell r="W283">
            <v>0</v>
          </cell>
          <cell r="X283">
            <v>0</v>
          </cell>
          <cell r="Y283">
            <v>0</v>
          </cell>
          <cell r="Z283">
            <v>0</v>
          </cell>
          <cell r="AB283">
            <v>0</v>
          </cell>
          <cell r="AE283">
            <v>0</v>
          </cell>
          <cell r="AF283" t="e">
            <v>#DIV/0!</v>
          </cell>
          <cell r="AR283">
            <v>10000</v>
          </cell>
          <cell r="AT283">
            <v>0</v>
          </cell>
          <cell r="AU283">
            <v>5491500000</v>
          </cell>
          <cell r="AV283">
            <v>1830500000</v>
          </cell>
          <cell r="AX283" t="str">
            <v>Bán cả lô</v>
          </cell>
          <cell r="AY283" t="str">
            <v>Bổ sung bán vốn năm 2014</v>
          </cell>
          <cell r="AZ283">
            <v>0</v>
          </cell>
        </row>
        <row r="284">
          <cell r="B284" t="str">
            <v>BTH09</v>
          </cell>
          <cell r="C284" t="str">
            <v>CTCP Tư vấn xây dựng Bình Thuận</v>
          </cell>
          <cell r="D284" t="str">
            <v>QLVĐT3</v>
          </cell>
          <cell r="E284" t="str">
            <v>5BG</v>
          </cell>
          <cell r="F284" t="str">
            <v>Nguyễn Thị Thanh Nga</v>
          </cell>
          <cell r="G284" t="str">
            <v>C</v>
          </cell>
          <cell r="K284">
            <v>5952100000</v>
          </cell>
          <cell r="L284">
            <v>3035600000</v>
          </cell>
          <cell r="M284">
            <v>0.5100048722299693</v>
          </cell>
          <cell r="N284">
            <v>3035600000</v>
          </cell>
          <cell r="O284">
            <v>3035600000</v>
          </cell>
          <cell r="P284">
            <v>303560</v>
          </cell>
          <cell r="Q284">
            <v>0</v>
          </cell>
          <cell r="R284">
            <v>0</v>
          </cell>
          <cell r="S284">
            <v>0</v>
          </cell>
          <cell r="T284">
            <v>0</v>
          </cell>
          <cell r="U284">
            <v>0</v>
          </cell>
          <cell r="W284">
            <v>0</v>
          </cell>
          <cell r="X284">
            <v>0</v>
          </cell>
          <cell r="Y284">
            <v>0</v>
          </cell>
          <cell r="Z284">
            <v>0</v>
          </cell>
          <cell r="AA284">
            <v>0</v>
          </cell>
          <cell r="AB284">
            <v>0</v>
          </cell>
          <cell r="AE284">
            <v>0</v>
          </cell>
          <cell r="AF284" t="e">
            <v>#DIV/0!</v>
          </cell>
          <cell r="AN284">
            <v>1</v>
          </cell>
          <cell r="AO284">
            <v>303560</v>
          </cell>
          <cell r="AP284">
            <v>10000</v>
          </cell>
          <cell r="AQ284">
            <v>10000</v>
          </cell>
          <cell r="AR284">
            <v>10000</v>
          </cell>
          <cell r="AT284">
            <v>3035600000</v>
          </cell>
          <cell r="AU284">
            <v>3035600000</v>
          </cell>
          <cell r="AV284">
            <v>0</v>
          </cell>
          <cell r="AY284" t="str">
            <v>Đang đấu giá</v>
          </cell>
          <cell r="AZ284">
            <v>0</v>
          </cell>
        </row>
        <row r="285">
          <cell r="B285" t="str">
            <v>NTH02</v>
          </cell>
          <cell r="C285" t="str">
            <v>CTCP Phương Hải</v>
          </cell>
          <cell r="D285" t="str">
            <v>QLVĐT3</v>
          </cell>
          <cell r="E285" t="str">
            <v>5BG</v>
          </cell>
          <cell r="F285" t="str">
            <v>Nguyễn Thị Thanh Nga</v>
          </cell>
          <cell r="G285" t="str">
            <v>C</v>
          </cell>
          <cell r="K285">
            <v>9502000000</v>
          </cell>
          <cell r="L285">
            <v>2741140000</v>
          </cell>
          <cell r="M285">
            <v>0.2884803199326458</v>
          </cell>
          <cell r="N285">
            <v>2741140000</v>
          </cell>
          <cell r="O285">
            <v>2741140000</v>
          </cell>
          <cell r="P285">
            <v>950200</v>
          </cell>
          <cell r="Q285">
            <v>1125000000</v>
          </cell>
          <cell r="R285">
            <v>0</v>
          </cell>
          <cell r="S285">
            <v>274114000</v>
          </cell>
          <cell r="T285">
            <v>0</v>
          </cell>
          <cell r="U285">
            <v>0</v>
          </cell>
          <cell r="W285">
            <v>0</v>
          </cell>
          <cell r="X285">
            <v>0</v>
          </cell>
          <cell r="Y285">
            <v>0</v>
          </cell>
          <cell r="Z285">
            <v>0</v>
          </cell>
          <cell r="AB285">
            <v>0</v>
          </cell>
          <cell r="AE285">
            <v>0</v>
          </cell>
          <cell r="AF285" t="e">
            <v>#DIV/0!</v>
          </cell>
          <cell r="AN285">
            <v>2</v>
          </cell>
          <cell r="AO285">
            <v>274114</v>
          </cell>
          <cell r="AP285">
            <v>10800</v>
          </cell>
          <cell r="AR285">
            <v>10000</v>
          </cell>
          <cell r="AT285">
            <v>2741140000</v>
          </cell>
          <cell r="AU285">
            <v>0</v>
          </cell>
          <cell r="AV285">
            <v>0</v>
          </cell>
          <cell r="AY285" t="str">
            <v>Đấu giá không thành công</v>
          </cell>
          <cell r="AZ285">
            <v>0</v>
          </cell>
        </row>
        <row r="286">
          <cell r="B286" t="str">
            <v>HBI02</v>
          </cell>
          <cell r="C286" t="str">
            <v>CTCP Du lịch Hòa Bình</v>
          </cell>
          <cell r="D286" t="str">
            <v>QLVĐT3</v>
          </cell>
          <cell r="E286" t="str">
            <v>5BG</v>
          </cell>
          <cell r="F286" t="str">
            <v>Nguyễn Đình An</v>
          </cell>
          <cell r="G286" t="str">
            <v>C</v>
          </cell>
          <cell r="K286">
            <v>8000000000</v>
          </cell>
          <cell r="L286">
            <v>2550000000</v>
          </cell>
          <cell r="M286">
            <v>0.31875</v>
          </cell>
          <cell r="N286">
            <v>2550000000</v>
          </cell>
          <cell r="O286">
            <v>2550000000</v>
          </cell>
          <cell r="P286">
            <v>800000</v>
          </cell>
          <cell r="Q286">
            <v>0</v>
          </cell>
          <cell r="R286">
            <v>0</v>
          </cell>
          <cell r="S286">
            <v>0</v>
          </cell>
          <cell r="T286">
            <v>0</v>
          </cell>
          <cell r="U286">
            <v>0</v>
          </cell>
          <cell r="W286">
            <v>0</v>
          </cell>
          <cell r="X286">
            <v>0</v>
          </cell>
          <cell r="Y286">
            <v>0</v>
          </cell>
          <cell r="Z286">
            <v>0</v>
          </cell>
          <cell r="AB286">
            <v>0</v>
          </cell>
          <cell r="AE286">
            <v>0</v>
          </cell>
          <cell r="AF286" t="e">
            <v>#DIV/0!</v>
          </cell>
          <cell r="AO286">
            <v>255000</v>
          </cell>
          <cell r="AP286">
            <v>10000</v>
          </cell>
          <cell r="AQ286">
            <v>10000</v>
          </cell>
          <cell r="AR286">
            <v>10000</v>
          </cell>
          <cell r="AS286">
            <v>2550000000</v>
          </cell>
          <cell r="AT286">
            <v>2550000000</v>
          </cell>
          <cell r="AU286">
            <v>2550000000</v>
          </cell>
          <cell r="AV286">
            <v>0</v>
          </cell>
          <cell r="AY286" t="str">
            <v>Vướng nợ</v>
          </cell>
          <cell r="AZ286">
            <v>475137618.2999999</v>
          </cell>
        </row>
        <row r="287">
          <cell r="B287" t="str">
            <v>LCH01</v>
          </cell>
          <cell r="C287" t="str">
            <v>Công ty TNHH Khoáng sản Lai Châu</v>
          </cell>
          <cell r="D287" t="str">
            <v>QLVĐT3</v>
          </cell>
          <cell r="E287" t="str">
            <v>5BG</v>
          </cell>
          <cell r="F287" t="str">
            <v>Nguyễn Tiến Long</v>
          </cell>
          <cell r="G287" t="str">
            <v>C</v>
          </cell>
          <cell r="K287">
            <v>2448038925</v>
          </cell>
          <cell r="L287" t="str">
            <v>TNHH</v>
          </cell>
          <cell r="M287">
            <v>1</v>
          </cell>
          <cell r="N287" t="str">
            <v>TNHH</v>
          </cell>
          <cell r="O287">
            <v>2448038925</v>
          </cell>
          <cell r="P287" t="str">
            <v>TNHHMTV</v>
          </cell>
          <cell r="S287">
            <v>0</v>
          </cell>
          <cell r="T287">
            <v>0</v>
          </cell>
          <cell r="U287">
            <v>0</v>
          </cell>
          <cell r="W287">
            <v>0</v>
          </cell>
          <cell r="Z287">
            <v>0</v>
          </cell>
          <cell r="AA287">
            <v>0</v>
          </cell>
          <cell r="AB287">
            <v>0</v>
          </cell>
          <cell r="AE287">
            <v>0</v>
          </cell>
          <cell r="AF287" t="e">
            <v>#DIV/0!</v>
          </cell>
          <cell r="AN287">
            <v>0</v>
          </cell>
          <cell r="AR287">
            <v>9999.995608731884</v>
          </cell>
          <cell r="AT287">
            <v>0</v>
          </cell>
          <cell r="AU287">
            <v>0</v>
          </cell>
          <cell r="AV287">
            <v>0</v>
          </cell>
          <cell r="AY287" t="str">
            <v>Cổ phần hóa 2014</v>
          </cell>
          <cell r="AZ287">
            <v>0</v>
          </cell>
        </row>
        <row r="288">
          <cell r="B288" t="str">
            <v>QNA03</v>
          </cell>
          <cell r="C288" t="str">
            <v>CTCP Xây dựng và kinh doanh nhà Tam Kỳ </v>
          </cell>
          <cell r="D288" t="str">
            <v>QLVĐT3</v>
          </cell>
          <cell r="E288" t="str">
            <v>5BG</v>
          </cell>
          <cell r="F288" t="str">
            <v>Nguyễn Hồng Minh</v>
          </cell>
          <cell r="G288" t="str">
            <v>C</v>
          </cell>
          <cell r="K288">
            <v>3853900000</v>
          </cell>
          <cell r="L288">
            <v>1703900000</v>
          </cell>
          <cell r="M288">
            <v>0.44212356314382834</v>
          </cell>
          <cell r="N288">
            <v>1703900000</v>
          </cell>
          <cell r="O288">
            <v>1703900000</v>
          </cell>
          <cell r="P288">
            <v>170390</v>
          </cell>
          <cell r="Q288">
            <v>0</v>
          </cell>
          <cell r="R288">
            <v>0</v>
          </cell>
          <cell r="S288">
            <v>156871135</v>
          </cell>
          <cell r="T288">
            <v>284061779</v>
          </cell>
          <cell r="U288">
            <v>284040130</v>
          </cell>
          <cell r="W288">
            <v>284040130</v>
          </cell>
          <cell r="X288">
            <v>255585000</v>
          </cell>
          <cell r="Y288">
            <v>0</v>
          </cell>
          <cell r="Z288">
            <v>255585000</v>
          </cell>
          <cell r="AA288">
            <v>0</v>
          </cell>
          <cell r="AB288">
            <v>255585000</v>
          </cell>
          <cell r="AE288">
            <v>-28455130</v>
          </cell>
          <cell r="AF288">
            <v>-0.10017996400719856</v>
          </cell>
          <cell r="AN288">
            <v>0</v>
          </cell>
          <cell r="AO288">
            <v>170390</v>
          </cell>
          <cell r="AP288">
            <v>12000</v>
          </cell>
          <cell r="AQ288">
            <v>10000</v>
          </cell>
          <cell r="AR288">
            <v>10000</v>
          </cell>
          <cell r="AS288">
            <v>1703900000</v>
          </cell>
          <cell r="AT288">
            <v>1703900000</v>
          </cell>
          <cell r="AU288">
            <v>2044680000</v>
          </cell>
          <cell r="AV288">
            <v>340779999.99999994</v>
          </cell>
          <cell r="AW288" t="str">
            <v>x</v>
          </cell>
          <cell r="AX288" t="str">
            <v>Bán hết</v>
          </cell>
          <cell r="AY288" t="str">
            <v>Đang lấy ý kiến các Ban</v>
          </cell>
          <cell r="AZ288">
            <v>0</v>
          </cell>
        </row>
        <row r="289">
          <cell r="B289" t="str">
            <v>KHO27</v>
          </cell>
          <cell r="C289" t="str">
            <v>CTCP Xây lắp và Vật liệu xây dựng Khánh Hòa</v>
          </cell>
          <cell r="D289" t="str">
            <v>QLVĐT3</v>
          </cell>
          <cell r="E289" t="str">
            <v>5BG</v>
          </cell>
          <cell r="F289" t="str">
            <v>Nguyễn Đình An</v>
          </cell>
          <cell r="G289" t="str">
            <v>C</v>
          </cell>
          <cell r="K289">
            <v>4663000000</v>
          </cell>
          <cell r="L289">
            <v>1232000000</v>
          </cell>
          <cell r="M289">
            <v>0.2642075916791765</v>
          </cell>
          <cell r="N289">
            <v>1232000000</v>
          </cell>
          <cell r="O289">
            <v>1232000000</v>
          </cell>
          <cell r="P289">
            <v>466300</v>
          </cell>
          <cell r="Q289">
            <v>0</v>
          </cell>
          <cell r="R289">
            <v>0</v>
          </cell>
          <cell r="S289">
            <v>123200000</v>
          </cell>
          <cell r="T289">
            <v>0</v>
          </cell>
          <cell r="U289">
            <v>0</v>
          </cell>
          <cell r="W289">
            <v>0</v>
          </cell>
          <cell r="X289">
            <v>0</v>
          </cell>
          <cell r="Y289">
            <v>0</v>
          </cell>
          <cell r="Z289">
            <v>0</v>
          </cell>
          <cell r="AB289">
            <v>0</v>
          </cell>
          <cell r="AE289">
            <v>0</v>
          </cell>
          <cell r="AF289" t="e">
            <v>#DIV/0!</v>
          </cell>
          <cell r="AR289">
            <v>10000</v>
          </cell>
          <cell r="AT289">
            <v>0</v>
          </cell>
          <cell r="AU289">
            <v>0</v>
          </cell>
          <cell r="AV289">
            <v>0</v>
          </cell>
          <cell r="AY289" t="str">
            <v>Doanh nghiệp lỗ</v>
          </cell>
          <cell r="AZ289">
            <v>0</v>
          </cell>
        </row>
        <row r="290">
          <cell r="B290" t="str">
            <v>KHO12</v>
          </cell>
          <cell r="C290" t="str">
            <v>CTCP Xây dựng Thuỷ lợi và CS hạ tầng</v>
          </cell>
          <cell r="D290" t="str">
            <v>QLVĐT3</v>
          </cell>
          <cell r="E290" t="str">
            <v>5BG</v>
          </cell>
          <cell r="F290" t="str">
            <v>Nguyễn Đình An</v>
          </cell>
          <cell r="G290" t="str">
            <v>C</v>
          </cell>
          <cell r="K290">
            <v>4000000000</v>
          </cell>
          <cell r="L290">
            <v>1200000000</v>
          </cell>
          <cell r="M290">
            <v>0.3</v>
          </cell>
          <cell r="N290">
            <v>1200000000</v>
          </cell>
          <cell r="O290">
            <v>1960000000</v>
          </cell>
          <cell r="P290">
            <v>400000</v>
          </cell>
          <cell r="Q290">
            <v>0</v>
          </cell>
          <cell r="R290">
            <v>0</v>
          </cell>
          <cell r="S290">
            <v>0</v>
          </cell>
          <cell r="T290">
            <v>0</v>
          </cell>
          <cell r="U290">
            <v>0</v>
          </cell>
          <cell r="W290">
            <v>0</v>
          </cell>
          <cell r="X290">
            <v>0</v>
          </cell>
          <cell r="Y290">
            <v>0</v>
          </cell>
          <cell r="Z290">
            <v>0</v>
          </cell>
          <cell r="AB290">
            <v>0</v>
          </cell>
          <cell r="AE290">
            <v>0</v>
          </cell>
          <cell r="AF290" t="e">
            <v>#DIV/0!</v>
          </cell>
          <cell r="AR290">
            <v>10000</v>
          </cell>
          <cell r="AT290">
            <v>0</v>
          </cell>
          <cell r="AU290">
            <v>0</v>
          </cell>
          <cell r="AV290">
            <v>0</v>
          </cell>
          <cell r="AY290" t="str">
            <v>Doanh nghiệp lỗ</v>
          </cell>
          <cell r="AZ290">
            <v>0</v>
          </cell>
        </row>
        <row r="291">
          <cell r="B291" t="str">
            <v>SLA04</v>
          </cell>
          <cell r="C291" t="str">
            <v>CTCP Xây dựng thuỷ lợi điện II</v>
          </cell>
          <cell r="D291" t="str">
            <v>QLVĐT3</v>
          </cell>
          <cell r="E291" t="str">
            <v>5BG</v>
          </cell>
          <cell r="F291" t="str">
            <v>Ngô Minh Châu</v>
          </cell>
          <cell r="G291" t="str">
            <v>C</v>
          </cell>
          <cell r="K291">
            <v>3046191629</v>
          </cell>
          <cell r="L291">
            <v>1085432029</v>
          </cell>
          <cell r="M291">
            <v>0.35632427673511935</v>
          </cell>
          <cell r="O291">
            <v>1085432029</v>
          </cell>
          <cell r="P291">
            <v>304619.1629</v>
          </cell>
          <cell r="Q291">
            <v>0</v>
          </cell>
          <cell r="R291">
            <v>0</v>
          </cell>
          <cell r="S291">
            <v>0</v>
          </cell>
          <cell r="T291">
            <v>0</v>
          </cell>
          <cell r="U291">
            <v>0</v>
          </cell>
          <cell r="W291">
            <v>0</v>
          </cell>
          <cell r="X291">
            <v>0</v>
          </cell>
          <cell r="Y291">
            <v>0</v>
          </cell>
          <cell r="Z291">
            <v>0</v>
          </cell>
          <cell r="AB291">
            <v>0</v>
          </cell>
          <cell r="AE291">
            <v>0</v>
          </cell>
          <cell r="AF291" t="e">
            <v>#DIV/0!</v>
          </cell>
          <cell r="AR291">
            <v>10000.018693052523</v>
          </cell>
          <cell r="AT291">
            <v>0</v>
          </cell>
          <cell r="AU291">
            <v>0</v>
          </cell>
          <cell r="AV291">
            <v>0</v>
          </cell>
          <cell r="AY291" t="str">
            <v>Doanh nghiệp lỗ</v>
          </cell>
          <cell r="AZ291">
            <v>0</v>
          </cell>
          <cell r="BG291" t="str">
            <v>Ko có BCTC2012</v>
          </cell>
        </row>
        <row r="292">
          <cell r="B292" t="str">
            <v>LCH02</v>
          </cell>
          <cell r="C292" t="str">
            <v>CTCP Trà Than Uyên</v>
          </cell>
          <cell r="D292" t="str">
            <v>QLVĐT3</v>
          </cell>
          <cell r="F292" t="str">
            <v>Nguyễn Hồng Minh</v>
          </cell>
          <cell r="K292">
            <v>18341088000</v>
          </cell>
          <cell r="L292">
            <v>11845695000</v>
          </cell>
          <cell r="M292">
            <v>0.6458556329918923</v>
          </cell>
          <cell r="P292">
            <v>1180000</v>
          </cell>
          <cell r="Q292">
            <v>1000000000</v>
          </cell>
          <cell r="AO292">
            <v>1180000</v>
          </cell>
          <cell r="AP292">
            <v>11000</v>
          </cell>
          <cell r="AR292">
            <v>10000</v>
          </cell>
          <cell r="AT292">
            <v>10000</v>
          </cell>
          <cell r="AU292">
            <v>12980000000</v>
          </cell>
          <cell r="AV292">
            <v>1180000000</v>
          </cell>
          <cell r="AX292" t="str">
            <v>Bán hết</v>
          </cell>
          <cell r="AY292" t="str">
            <v>Mới nhận bàn giao tháng 12</v>
          </cell>
        </row>
        <row r="293">
          <cell r="B293" t="str">
            <v>KHO19</v>
          </cell>
          <cell r="C293" t="str">
            <v>CTCP sách &amp; thiết bị trường học Khánh hòa</v>
          </cell>
          <cell r="D293" t="str">
            <v>QLVĐT3</v>
          </cell>
          <cell r="E293" t="str">
            <v>5BG</v>
          </cell>
          <cell r="F293" t="str">
            <v>Nguyễn Đình An</v>
          </cell>
          <cell r="G293" t="str">
            <v>C</v>
          </cell>
          <cell r="K293">
            <v>2040000000</v>
          </cell>
          <cell r="L293">
            <v>863940000</v>
          </cell>
          <cell r="M293">
            <v>0.4235</v>
          </cell>
          <cell r="N293">
            <v>863940000</v>
          </cell>
          <cell r="O293">
            <v>1479720000</v>
          </cell>
          <cell r="P293">
            <v>204000</v>
          </cell>
          <cell r="Q293">
            <v>106000000</v>
          </cell>
          <cell r="R293">
            <v>0.10000000000000014</v>
          </cell>
          <cell r="S293">
            <v>132219992</v>
          </cell>
          <cell r="T293">
            <v>208213852</v>
          </cell>
          <cell r="U293">
            <v>208000000</v>
          </cell>
          <cell r="W293">
            <v>208000000</v>
          </cell>
          <cell r="X293">
            <v>172788000</v>
          </cell>
          <cell r="Y293">
            <v>0</v>
          </cell>
          <cell r="Z293">
            <v>172788000</v>
          </cell>
          <cell r="AB293">
            <v>172788000</v>
          </cell>
          <cell r="AE293">
            <v>-35212000</v>
          </cell>
          <cell r="AF293">
            <v>-0.16928846153846153</v>
          </cell>
          <cell r="AN293" t="str">
            <v>lần 1</v>
          </cell>
          <cell r="AO293">
            <v>86394</v>
          </cell>
          <cell r="AP293">
            <v>13800</v>
          </cell>
          <cell r="AQ293">
            <v>10000</v>
          </cell>
          <cell r="AR293">
            <v>9557.556419630286</v>
          </cell>
          <cell r="AS293">
            <v>863940000</v>
          </cell>
          <cell r="AT293">
            <v>825715529.3175389</v>
          </cell>
          <cell r="AU293">
            <v>2136543600</v>
          </cell>
          <cell r="AV293">
            <v>656823599.9999999</v>
          </cell>
          <cell r="AX293" t="str">
            <v>Bán hết</v>
          </cell>
          <cell r="AY293" t="str">
            <v>Đang bán vốn, vướng đơn kiện</v>
          </cell>
          <cell r="AZ293">
            <v>0</v>
          </cell>
        </row>
        <row r="294">
          <cell r="B294" t="str">
            <v>BKH02</v>
          </cell>
          <cell r="C294" t="str">
            <v>CTCP viễn thông FPT</v>
          </cell>
          <cell r="D294" t="str">
            <v>QLVĐT4</v>
          </cell>
          <cell r="E294" t="str">
            <v>5BG</v>
          </cell>
          <cell r="F294" t="str">
            <v>Nguyễn Hải Vinh</v>
          </cell>
          <cell r="G294" t="str">
            <v>A</v>
          </cell>
          <cell r="K294">
            <v>997015350000</v>
          </cell>
          <cell r="L294">
            <v>500093430000</v>
          </cell>
          <cell r="M294">
            <v>0.5015905020920691</v>
          </cell>
          <cell r="N294">
            <v>500093430000</v>
          </cell>
          <cell r="O294">
            <v>297674670000</v>
          </cell>
          <cell r="P294">
            <v>50009343</v>
          </cell>
          <cell r="Q294">
            <v>750000000000</v>
          </cell>
          <cell r="R294">
            <v>0.1</v>
          </cell>
          <cell r="S294">
            <v>175032700500</v>
          </cell>
          <cell r="T294">
            <v>75014014500</v>
          </cell>
          <cell r="U294">
            <v>225042043500</v>
          </cell>
          <cell r="V294">
            <v>0</v>
          </cell>
          <cell r="W294">
            <v>225042043500</v>
          </cell>
          <cell r="X294">
            <v>0</v>
          </cell>
          <cell r="Y294">
            <v>125023357500</v>
          </cell>
          <cell r="Z294">
            <v>125023357500</v>
          </cell>
          <cell r="AA294">
            <v>80014948800</v>
          </cell>
          <cell r="AB294">
            <v>205038306300</v>
          </cell>
          <cell r="AC294">
            <v>150028029000</v>
          </cell>
          <cell r="AD294">
            <v>1</v>
          </cell>
          <cell r="AE294">
            <v>-20003737200</v>
          </cell>
          <cell r="AF294">
            <v>-0.08888888888888889</v>
          </cell>
          <cell r="AQ294">
            <v>5952.381138060542</v>
          </cell>
          <cell r="AR294">
            <v>5952.381138060542</v>
          </cell>
          <cell r="AS294">
            <v>0</v>
          </cell>
          <cell r="AT294">
            <v>0</v>
          </cell>
          <cell r="AU294">
            <v>0</v>
          </cell>
          <cell r="AV294">
            <v>0</v>
          </cell>
          <cell r="AY294" t="str">
            <v>Giữ lại</v>
          </cell>
          <cell r="AZ294">
            <v>0</v>
          </cell>
        </row>
        <row r="295">
          <cell r="B295" t="str">
            <v>BCN15</v>
          </cell>
          <cell r="C295" t="str">
            <v>Tổng công ty cổ phần Điện tử và Tin học Việt Nam</v>
          </cell>
          <cell r="D295" t="str">
            <v>QLVĐT4</v>
          </cell>
          <cell r="E295" t="str">
            <v>5BG</v>
          </cell>
          <cell r="F295" t="str">
            <v>Đoàn Nhật Dũng - Phạm Văn Chung</v>
          </cell>
          <cell r="G295" t="str">
            <v>A</v>
          </cell>
          <cell r="K295">
            <v>438000000000</v>
          </cell>
          <cell r="L295">
            <v>385297500000</v>
          </cell>
          <cell r="M295">
            <v>0.8796746575342466</v>
          </cell>
          <cell r="N295">
            <v>385297500000</v>
          </cell>
          <cell r="O295">
            <v>385297500000</v>
          </cell>
          <cell r="P295">
            <v>16639800</v>
          </cell>
          <cell r="Q295">
            <v>35327771115.5</v>
          </cell>
          <cell r="R295">
            <v>0.05</v>
          </cell>
          <cell r="S295">
            <v>0</v>
          </cell>
          <cell r="T295">
            <v>23117850000</v>
          </cell>
          <cell r="U295">
            <v>34676775000</v>
          </cell>
          <cell r="V295">
            <v>0</v>
          </cell>
          <cell r="W295">
            <v>34676775000</v>
          </cell>
          <cell r="X295">
            <v>22000000000</v>
          </cell>
          <cell r="Y295">
            <v>11558925000</v>
          </cell>
          <cell r="Z295">
            <v>33558925000</v>
          </cell>
          <cell r="AB295">
            <v>33558925000</v>
          </cell>
          <cell r="AC295">
            <v>11558925000</v>
          </cell>
          <cell r="AD295">
            <v>1</v>
          </cell>
          <cell r="AE295">
            <v>-1117850000</v>
          </cell>
          <cell r="AF295">
            <v>-0.03223627341354552</v>
          </cell>
          <cell r="AQ295">
            <v>10000</v>
          </cell>
          <cell r="AR295">
            <v>10000</v>
          </cell>
          <cell r="AS295">
            <v>0</v>
          </cell>
          <cell r="AT295">
            <v>0</v>
          </cell>
          <cell r="AU295">
            <v>0</v>
          </cell>
          <cell r="AV295">
            <v>0</v>
          </cell>
          <cell r="AY295" t="str">
            <v>Giữ lại</v>
          </cell>
          <cell r="AZ295">
            <v>0</v>
          </cell>
        </row>
        <row r="296">
          <cell r="B296" t="str">
            <v>BKH01</v>
          </cell>
          <cell r="C296" t="str">
            <v>Công ty cổ phần FPT</v>
          </cell>
          <cell r="D296" t="str">
            <v>QLVĐT4</v>
          </cell>
          <cell r="E296" t="str">
            <v>5BG</v>
          </cell>
          <cell r="F296" t="str">
            <v>Nguyễn Hải Vinh</v>
          </cell>
          <cell r="G296" t="str">
            <v>C</v>
          </cell>
          <cell r="K296">
            <v>2752000000000</v>
          </cell>
          <cell r="L296">
            <v>166398000000</v>
          </cell>
          <cell r="M296">
            <v>0.06046438953488372</v>
          </cell>
          <cell r="N296">
            <v>166398000000</v>
          </cell>
          <cell r="O296">
            <v>99838800000</v>
          </cell>
          <cell r="P296">
            <v>16639800</v>
          </cell>
          <cell r="Q296">
            <v>1540000000000</v>
          </cell>
          <cell r="R296">
            <v>0.05</v>
          </cell>
          <cell r="S296">
            <v>46591440000</v>
          </cell>
          <cell r="T296">
            <v>24959700000</v>
          </cell>
          <cell r="U296">
            <v>24959700000</v>
          </cell>
          <cell r="V296">
            <v>0</v>
          </cell>
          <cell r="W296">
            <v>24959700000</v>
          </cell>
          <cell r="X296">
            <v>8319900000</v>
          </cell>
          <cell r="Y296">
            <v>16639800000</v>
          </cell>
          <cell r="Z296">
            <v>24959700000</v>
          </cell>
          <cell r="AB296">
            <v>24959700000</v>
          </cell>
          <cell r="AC296">
            <v>24959700000</v>
          </cell>
          <cell r="AD296">
            <v>1</v>
          </cell>
          <cell r="AE296">
            <v>0</v>
          </cell>
          <cell r="AF296">
            <v>0</v>
          </cell>
          <cell r="AQ296">
            <v>6000</v>
          </cell>
          <cell r="AR296">
            <v>6000</v>
          </cell>
          <cell r="AS296">
            <v>0</v>
          </cell>
          <cell r="AT296">
            <v>0</v>
          </cell>
          <cell r="AU296">
            <v>0</v>
          </cell>
          <cell r="AV296">
            <v>0</v>
          </cell>
          <cell r="AY296" t="str">
            <v>Giữ lại</v>
          </cell>
          <cell r="AZ296">
            <v>0</v>
          </cell>
        </row>
        <row r="297">
          <cell r="B297" t="str">
            <v>BTM36</v>
          </cell>
          <cell r="C297" t="str">
            <v>Công ty cổ phần Xuất nhập khẩu Tổng hợp I</v>
          </cell>
          <cell r="D297" t="str">
            <v>QLVĐT4</v>
          </cell>
          <cell r="E297" t="str">
            <v>5BG</v>
          </cell>
          <cell r="F297" t="str">
            <v>Đoàn Nhật Dũng</v>
          </cell>
          <cell r="G297" t="str">
            <v>B</v>
          </cell>
          <cell r="K297">
            <v>125948570000</v>
          </cell>
          <cell r="L297">
            <v>46107170000</v>
          </cell>
          <cell r="M297">
            <v>0.3660793449262663</v>
          </cell>
          <cell r="N297">
            <v>49949440000</v>
          </cell>
          <cell r="O297">
            <v>49949440000</v>
          </cell>
          <cell r="P297">
            <v>4610717</v>
          </cell>
          <cell r="Q297">
            <v>13000000000</v>
          </cell>
          <cell r="R297">
            <v>0</v>
          </cell>
          <cell r="S297">
            <v>4610725462</v>
          </cell>
          <cell r="T297">
            <v>2766430200</v>
          </cell>
          <cell r="U297">
            <v>2766430200</v>
          </cell>
          <cell r="V297">
            <v>0</v>
          </cell>
          <cell r="W297">
            <v>2766430200</v>
          </cell>
          <cell r="X297">
            <v>1383215100</v>
          </cell>
          <cell r="Z297">
            <v>1383215100</v>
          </cell>
          <cell r="AB297">
            <v>1383215100</v>
          </cell>
          <cell r="AE297">
            <v>-1383215100</v>
          </cell>
          <cell r="AF297">
            <v>-0.5</v>
          </cell>
          <cell r="AQ297">
            <v>10833.334598501708</v>
          </cell>
          <cell r="AR297">
            <v>10833.334598501708</v>
          </cell>
          <cell r="AS297">
            <v>0</v>
          </cell>
          <cell r="AT297">
            <v>0</v>
          </cell>
          <cell r="AU297">
            <v>0</v>
          </cell>
          <cell r="AV297">
            <v>0</v>
          </cell>
          <cell r="AY297" t="str">
            <v>Giữ lại</v>
          </cell>
          <cell r="AZ297">
            <v>0</v>
          </cell>
        </row>
        <row r="298">
          <cell r="B298" t="str">
            <v>BVH07</v>
          </cell>
          <cell r="C298" t="str">
            <v>Công ty cổ phần Du lịch Kim Liên</v>
          </cell>
          <cell r="D298" t="str">
            <v>QLVĐT4</v>
          </cell>
          <cell r="E298" t="str">
            <v>5BG</v>
          </cell>
          <cell r="F298" t="str">
            <v>Trần Thị Hồng Lĩnh</v>
          </cell>
          <cell r="G298" t="str">
            <v>B</v>
          </cell>
          <cell r="K298">
            <v>58959970000</v>
          </cell>
          <cell r="L298">
            <v>30910450000</v>
          </cell>
          <cell r="M298">
            <v>0.5242616303909245</v>
          </cell>
          <cell r="N298">
            <v>23067500000</v>
          </cell>
          <cell r="O298">
            <v>23067500000</v>
          </cell>
          <cell r="P298">
            <v>3091045</v>
          </cell>
          <cell r="Q298">
            <v>16066000000</v>
          </cell>
          <cell r="R298">
            <v>0</v>
          </cell>
          <cell r="S298">
            <v>0</v>
          </cell>
          <cell r="T298">
            <v>0</v>
          </cell>
          <cell r="U298">
            <v>9483325800</v>
          </cell>
          <cell r="V298">
            <v>0</v>
          </cell>
          <cell r="W298">
            <v>9483325800</v>
          </cell>
          <cell r="X298">
            <v>5471149500</v>
          </cell>
          <cell r="Z298">
            <v>5471149500</v>
          </cell>
          <cell r="AB298">
            <v>5471149500</v>
          </cell>
          <cell r="AE298">
            <v>-4012176300</v>
          </cell>
          <cell r="AF298">
            <v>-0.4230769230769231</v>
          </cell>
          <cell r="AN298">
            <v>0</v>
          </cell>
          <cell r="AR298">
            <v>7463</v>
          </cell>
          <cell r="AS298">
            <v>0</v>
          </cell>
          <cell r="AT298">
            <v>0</v>
          </cell>
          <cell r="AU298">
            <v>0</v>
          </cell>
          <cell r="AV298">
            <v>0</v>
          </cell>
          <cell r="AY298" t="str">
            <v>Giữ lại</v>
          </cell>
          <cell r="AZ298">
            <v>0</v>
          </cell>
        </row>
        <row r="299">
          <cell r="B299" t="str">
            <v>BGT16</v>
          </cell>
          <cell r="C299" t="str">
            <v>CTCP Vật tư thiết bị giao thông (Transmeco)</v>
          </cell>
          <cell r="D299" t="str">
            <v>QLVĐT4</v>
          </cell>
          <cell r="E299" t="str">
            <v>5BG</v>
          </cell>
          <cell r="F299" t="str">
            <v>Trần Trung Kiên</v>
          </cell>
          <cell r="G299" t="str">
            <v>B</v>
          </cell>
          <cell r="K299">
            <v>120000000000</v>
          </cell>
          <cell r="L299">
            <v>29743610000</v>
          </cell>
          <cell r="M299">
            <v>0.24786341666666667</v>
          </cell>
          <cell r="N299" t="e">
            <v>#REF!</v>
          </cell>
          <cell r="O299">
            <v>14871760000</v>
          </cell>
          <cell r="P299">
            <v>297436</v>
          </cell>
          <cell r="Q299">
            <v>9600000000</v>
          </cell>
          <cell r="R299">
            <v>0</v>
          </cell>
          <cell r="S299">
            <v>5155551400</v>
          </cell>
          <cell r="T299">
            <v>892308300</v>
          </cell>
          <cell r="U299">
            <v>892308300</v>
          </cell>
          <cell r="V299">
            <v>0</v>
          </cell>
          <cell r="W299">
            <v>892308300</v>
          </cell>
          <cell r="X299">
            <v>2379488800</v>
          </cell>
          <cell r="Y299">
            <v>0</v>
          </cell>
          <cell r="Z299">
            <v>2379488800</v>
          </cell>
          <cell r="AB299">
            <v>2379488800</v>
          </cell>
          <cell r="AE299">
            <v>1487180500</v>
          </cell>
          <cell r="AF299">
            <v>1.6666666666666667</v>
          </cell>
          <cell r="AO299">
            <v>2974361</v>
          </cell>
          <cell r="AP299">
            <v>11000</v>
          </cell>
          <cell r="AR299">
            <v>4999.984870699959</v>
          </cell>
          <cell r="AS299">
            <v>29743610000</v>
          </cell>
          <cell r="AT299">
            <v>29743610000</v>
          </cell>
          <cell r="AU299">
            <v>32717971000</v>
          </cell>
          <cell r="AV299">
            <v>2974361000</v>
          </cell>
          <cell r="AZ299">
            <v>0</v>
          </cell>
        </row>
        <row r="300">
          <cell r="B300" t="str">
            <v>BGT12</v>
          </cell>
          <cell r="C300" t="str">
            <v>Tổng Công ty cổ phần Thương mại xây dựng (Vietracimex)</v>
          </cell>
          <cell r="D300" t="str">
            <v>QLVĐT4</v>
          </cell>
          <cell r="E300" t="str">
            <v>5BG</v>
          </cell>
          <cell r="F300" t="str">
            <v>Trần Trung Kiên</v>
          </cell>
          <cell r="G300" t="str">
            <v>A</v>
          </cell>
          <cell r="K300">
            <v>41167910000</v>
          </cell>
          <cell r="L300">
            <v>26624417941</v>
          </cell>
          <cell r="M300">
            <v>0.6467274617778751</v>
          </cell>
          <cell r="N300" t="str">
            <v>KHÔNG CÓ SỐ LIỆU DO DOANH NGHIỆP VÀ NGƯỜI ĐẠI DIỆN KHÔNG BÁO CÁO</v>
          </cell>
          <cell r="O300">
            <v>3250162308</v>
          </cell>
          <cell r="S300">
            <v>0</v>
          </cell>
          <cell r="T300">
            <v>0</v>
          </cell>
          <cell r="U300">
            <v>0</v>
          </cell>
          <cell r="V300">
            <v>0</v>
          </cell>
          <cell r="W300">
            <v>0</v>
          </cell>
          <cell r="Z300">
            <v>0</v>
          </cell>
          <cell r="AB300">
            <v>0</v>
          </cell>
          <cell r="AE300">
            <v>0</v>
          </cell>
          <cell r="AF300" t="e">
            <v>#DIV/0!</v>
          </cell>
          <cell r="AR300">
            <v>10000.007101188865</v>
          </cell>
          <cell r="AS300">
            <v>0</v>
          </cell>
          <cell r="AT300">
            <v>0</v>
          </cell>
          <cell r="AU300">
            <v>0</v>
          </cell>
          <cell r="AV300">
            <v>0</v>
          </cell>
          <cell r="AY300" t="str">
            <v>Giữ lại</v>
          </cell>
          <cell r="AZ300">
            <v>0</v>
          </cell>
        </row>
        <row r="301">
          <cell r="B301" t="str">
            <v>BGT40</v>
          </cell>
          <cell r="C301" t="str">
            <v>Ngân hàng TMCP Hàng Hải</v>
          </cell>
          <cell r="D301" t="str">
            <v>QLVĐT4</v>
          </cell>
          <cell r="E301" t="str">
            <v>5BG</v>
          </cell>
          <cell r="F301" t="str">
            <v>Vũ Thị Thu Hằng</v>
          </cell>
          <cell r="G301" t="str">
            <v>C</v>
          </cell>
          <cell r="K301">
            <v>8000000000000</v>
          </cell>
          <cell r="L301">
            <v>24023257000</v>
          </cell>
          <cell r="M301">
            <v>0.003002907125</v>
          </cell>
          <cell r="N301">
            <v>23086211000</v>
          </cell>
          <cell r="O301">
            <v>23086211000</v>
          </cell>
          <cell r="P301">
            <v>2402325</v>
          </cell>
          <cell r="Q301">
            <v>990000000000</v>
          </cell>
          <cell r="R301">
            <v>0.05</v>
          </cell>
          <cell r="S301">
            <v>0</v>
          </cell>
          <cell r="T301">
            <v>1681627500</v>
          </cell>
          <cell r="U301">
            <v>1681610000.0000002</v>
          </cell>
          <cell r="V301">
            <v>0</v>
          </cell>
          <cell r="W301">
            <v>1681610000.0000002</v>
          </cell>
          <cell r="X301">
            <v>1681610000</v>
          </cell>
          <cell r="Z301">
            <v>1681610000</v>
          </cell>
          <cell r="AB301">
            <v>1681610000</v>
          </cell>
          <cell r="AE301">
            <v>0</v>
          </cell>
          <cell r="AF301">
            <v>0</v>
          </cell>
          <cell r="AQ301">
            <v>9609.940948897027</v>
          </cell>
          <cell r="AR301">
            <v>9609.944945163561</v>
          </cell>
          <cell r="AS301">
            <v>0</v>
          </cell>
          <cell r="AT301">
            <v>0</v>
          </cell>
          <cell r="AU301">
            <v>0</v>
          </cell>
          <cell r="AV301">
            <v>0</v>
          </cell>
          <cell r="AZ301">
            <v>0</v>
          </cell>
        </row>
        <row r="302">
          <cell r="B302" t="str">
            <v>BCN13</v>
          </cell>
          <cell r="C302" t="str">
            <v>Công ty Cổ phần Bóng đèn Phích nước Rạng Đông</v>
          </cell>
          <cell r="D302" t="str">
            <v>QLVĐT4</v>
          </cell>
          <cell r="E302" t="str">
            <v>5BG</v>
          </cell>
          <cell r="F302" t="str">
            <v>Phạm Văn Chung</v>
          </cell>
          <cell r="G302" t="str">
            <v>C</v>
          </cell>
          <cell r="K302">
            <v>115000000000</v>
          </cell>
          <cell r="L302">
            <v>23643670000</v>
          </cell>
          <cell r="M302">
            <v>0.20559713043478262</v>
          </cell>
          <cell r="N302">
            <v>60510062500</v>
          </cell>
          <cell r="O302">
            <v>60510062500</v>
          </cell>
          <cell r="P302">
            <v>2364367</v>
          </cell>
          <cell r="Q302">
            <v>75000000000</v>
          </cell>
          <cell r="R302">
            <v>0.05</v>
          </cell>
          <cell r="S302">
            <v>7093084500</v>
          </cell>
          <cell r="T302">
            <v>7093101000</v>
          </cell>
          <cell r="U302">
            <v>7093101000</v>
          </cell>
          <cell r="V302">
            <v>0</v>
          </cell>
          <cell r="W302">
            <v>7093101000</v>
          </cell>
          <cell r="X302">
            <v>3546550500</v>
          </cell>
          <cell r="Y302">
            <v>3546550500</v>
          </cell>
          <cell r="Z302">
            <v>7093101000</v>
          </cell>
          <cell r="AB302">
            <v>7093101000</v>
          </cell>
          <cell r="AE302">
            <v>0</v>
          </cell>
          <cell r="AF302">
            <v>0</v>
          </cell>
          <cell r="AG302" t="str">
            <v>Cổ tức năm 2013 là 30%, trả làm 2 đợt: Đợt 1 (2/9/2013: 15%); Đợt 2: 15% vào 30/4/2014</v>
          </cell>
          <cell r="AO302">
            <v>0</v>
          </cell>
          <cell r="AQ302">
            <v>25592.500022204673</v>
          </cell>
          <cell r="AR302">
            <v>25592.500022204673</v>
          </cell>
          <cell r="AS302">
            <v>0</v>
          </cell>
          <cell r="AT302">
            <v>0</v>
          </cell>
          <cell r="AU302">
            <v>0</v>
          </cell>
          <cell r="AV302">
            <v>0</v>
          </cell>
          <cell r="AY302" t="str">
            <v>Giữ lại</v>
          </cell>
          <cell r="AZ302">
            <v>691577399.9999957</v>
          </cell>
        </row>
        <row r="303">
          <cell r="B303" t="str">
            <v>BTM23</v>
          </cell>
          <cell r="C303" t="str">
            <v>CTCP Tập đoàn Vinacontrol</v>
          </cell>
          <cell r="D303" t="str">
            <v>QLVĐT4</v>
          </cell>
          <cell r="E303" t="str">
            <v>5BG</v>
          </cell>
          <cell r="F303" t="str">
            <v>Trần Hoàng Lâm</v>
          </cell>
          <cell r="G303" t="str">
            <v>B</v>
          </cell>
          <cell r="K303">
            <v>78750000000</v>
          </cell>
          <cell r="L303">
            <v>23625000000</v>
          </cell>
          <cell r="M303">
            <v>0.3</v>
          </cell>
          <cell r="N303">
            <v>31500000000</v>
          </cell>
          <cell r="O303">
            <v>31500000000</v>
          </cell>
          <cell r="P303">
            <v>3150000</v>
          </cell>
          <cell r="Q303">
            <v>25000000000</v>
          </cell>
          <cell r="R303">
            <v>0.05</v>
          </cell>
          <cell r="S303">
            <v>3780000000</v>
          </cell>
          <cell r="T303">
            <v>4016250000</v>
          </cell>
          <cell r="U303">
            <v>2126250000.0000002</v>
          </cell>
          <cell r="V303">
            <v>0</v>
          </cell>
          <cell r="W303">
            <v>2126250000.0000002</v>
          </cell>
          <cell r="Z303">
            <v>0</v>
          </cell>
          <cell r="AB303">
            <v>0</v>
          </cell>
          <cell r="AE303">
            <v>-2126250000.0000002</v>
          </cell>
          <cell r="AF303">
            <v>-1</v>
          </cell>
          <cell r="AQ303">
            <v>13333.333333333334</v>
          </cell>
          <cell r="AR303">
            <v>10000</v>
          </cell>
          <cell r="AS303">
            <v>0</v>
          </cell>
          <cell r="AT303">
            <v>0</v>
          </cell>
          <cell r="AU303">
            <v>0</v>
          </cell>
          <cell r="AV303">
            <v>0</v>
          </cell>
          <cell r="AY303" t="str">
            <v>Giữ lại</v>
          </cell>
          <cell r="AZ303">
            <v>0</v>
          </cell>
        </row>
        <row r="304">
          <cell r="B304" t="str">
            <v>BNN10</v>
          </cell>
          <cell r="C304" t="str">
            <v>CTCP Bảo vệ Thực vật 1 Trung Ương</v>
          </cell>
          <cell r="D304" t="str">
            <v>QLVĐT4</v>
          </cell>
          <cell r="E304" t="str">
            <v>5BG</v>
          </cell>
          <cell r="F304" t="str">
            <v>Phạm Văn Chung</v>
          </cell>
          <cell r="G304" t="str">
            <v>B</v>
          </cell>
          <cell r="K304">
            <v>52500000000</v>
          </cell>
          <cell r="L304">
            <v>22532880000</v>
          </cell>
          <cell r="M304">
            <v>0.4291977142857143</v>
          </cell>
          <cell r="N304">
            <v>23283976000</v>
          </cell>
          <cell r="O304">
            <v>23283976000</v>
          </cell>
          <cell r="P304">
            <v>2253288</v>
          </cell>
          <cell r="Q304">
            <v>9314820147</v>
          </cell>
          <cell r="R304">
            <v>0</v>
          </cell>
          <cell r="S304">
            <v>2253288000</v>
          </cell>
          <cell r="T304">
            <v>3154603200</v>
          </cell>
          <cell r="U304">
            <v>3154603200.0000005</v>
          </cell>
          <cell r="V304">
            <v>0</v>
          </cell>
          <cell r="W304">
            <v>3154603200.0000005</v>
          </cell>
          <cell r="X304">
            <v>2253288000</v>
          </cell>
          <cell r="Z304">
            <v>2253288000</v>
          </cell>
          <cell r="AB304">
            <v>2253288000</v>
          </cell>
          <cell r="AE304">
            <v>-901315200.0000005</v>
          </cell>
          <cell r="AF304">
            <v>-0.2857142857142858</v>
          </cell>
          <cell r="AQ304">
            <v>10333.333333333334</v>
          </cell>
          <cell r="AR304">
            <v>10333.333333333334</v>
          </cell>
          <cell r="AS304">
            <v>0</v>
          </cell>
          <cell r="AT304">
            <v>0</v>
          </cell>
          <cell r="AU304">
            <v>0</v>
          </cell>
          <cell r="AV304">
            <v>0</v>
          </cell>
          <cell r="AY304" t="str">
            <v>Giữ lại</v>
          </cell>
          <cell r="AZ304">
            <v>0</v>
          </cell>
        </row>
        <row r="305">
          <cell r="B305" t="str">
            <v>HTA11</v>
          </cell>
          <cell r="C305" t="str">
            <v>CTCP Liên Hiệp Thực phẩm</v>
          </cell>
          <cell r="D305" t="str">
            <v>QLVĐT4</v>
          </cell>
          <cell r="E305" t="str">
            <v>5BG</v>
          </cell>
          <cell r="F305" t="str">
            <v>Trần Thị Hồng Lĩnh</v>
          </cell>
          <cell r="G305" t="str">
            <v>C</v>
          </cell>
          <cell r="K305">
            <v>60000000000</v>
          </cell>
          <cell r="L305">
            <v>19319000000</v>
          </cell>
          <cell r="M305">
            <v>0.32198333333333334</v>
          </cell>
          <cell r="N305">
            <v>19319000000</v>
          </cell>
          <cell r="O305">
            <v>19319000000</v>
          </cell>
          <cell r="P305">
            <v>1931900</v>
          </cell>
          <cell r="Q305">
            <v>1125000000</v>
          </cell>
          <cell r="S305">
            <v>0</v>
          </cell>
          <cell r="T305">
            <v>0</v>
          </cell>
          <cell r="U305">
            <v>0</v>
          </cell>
          <cell r="V305">
            <v>0</v>
          </cell>
          <cell r="W305">
            <v>0</v>
          </cell>
          <cell r="Z305">
            <v>0</v>
          </cell>
          <cell r="AB305">
            <v>0</v>
          </cell>
          <cell r="AE305">
            <v>0</v>
          </cell>
          <cell r="AF305" t="e">
            <v>#DIV/0!</v>
          </cell>
          <cell r="AO305">
            <v>1931900</v>
          </cell>
          <cell r="AP305">
            <v>20000</v>
          </cell>
          <cell r="AQ305">
            <v>10000</v>
          </cell>
          <cell r="AR305">
            <v>10000</v>
          </cell>
          <cell r="AS305">
            <v>19319000000</v>
          </cell>
          <cell r="AT305">
            <v>19319000000</v>
          </cell>
          <cell r="AU305">
            <v>38638000000</v>
          </cell>
          <cell r="AV305">
            <v>19319000000</v>
          </cell>
          <cell r="AX305" t="str">
            <v>Bán cả lô</v>
          </cell>
          <cell r="AZ305">
            <v>239136505.8095327</v>
          </cell>
        </row>
        <row r="306">
          <cell r="B306" t="str">
            <v>YBA08</v>
          </cell>
          <cell r="C306" t="str">
            <v>CTCP Xi măng và khoáng sản Yên Bái</v>
          </cell>
          <cell r="D306" t="str">
            <v>QLVĐT4</v>
          </cell>
          <cell r="E306" t="str">
            <v>5BG</v>
          </cell>
          <cell r="F306" t="str">
            <v>Phạm Văn Chung</v>
          </cell>
          <cell r="G306" t="str">
            <v>B</v>
          </cell>
          <cell r="K306">
            <v>48374300000</v>
          </cell>
          <cell r="L306">
            <v>19277200000</v>
          </cell>
          <cell r="M306">
            <v>0.39850085685994424</v>
          </cell>
          <cell r="N306">
            <v>19277635853</v>
          </cell>
          <cell r="O306">
            <v>19277635853</v>
          </cell>
          <cell r="P306">
            <v>1927720</v>
          </cell>
          <cell r="Q306">
            <v>-15053000000</v>
          </cell>
          <cell r="R306">
            <v>0</v>
          </cell>
          <cell r="S306">
            <v>0</v>
          </cell>
          <cell r="T306">
            <v>0</v>
          </cell>
          <cell r="U306">
            <v>0</v>
          </cell>
          <cell r="V306">
            <v>0</v>
          </cell>
          <cell r="W306">
            <v>0</v>
          </cell>
          <cell r="X306">
            <v>0</v>
          </cell>
          <cell r="Y306">
            <v>0</v>
          </cell>
          <cell r="Z306">
            <v>0</v>
          </cell>
          <cell r="AB306">
            <v>0</v>
          </cell>
          <cell r="AE306">
            <v>0</v>
          </cell>
          <cell r="AF306" t="e">
            <v>#DIV/0!</v>
          </cell>
          <cell r="AN306">
            <v>0</v>
          </cell>
          <cell r="AQ306">
            <v>10000.226097669785</v>
          </cell>
          <cell r="AR306">
            <v>9999.995773861163</v>
          </cell>
          <cell r="AS306">
            <v>0</v>
          </cell>
          <cell r="AT306">
            <v>0</v>
          </cell>
          <cell r="AU306">
            <v>0</v>
          </cell>
          <cell r="AV306">
            <v>0</v>
          </cell>
          <cell r="AX306" t="str">
            <v>Bán hết</v>
          </cell>
          <cell r="AZ306">
            <v>0</v>
          </cell>
        </row>
        <row r="307">
          <cell r="B307" t="str">
            <v>BTM10</v>
          </cell>
          <cell r="C307" t="str">
            <v>CTCP Vải Sợi May Mặc Miền Bắc</v>
          </cell>
          <cell r="D307" t="str">
            <v>QLVĐT4</v>
          </cell>
          <cell r="E307" t="str">
            <v>5BG</v>
          </cell>
          <cell r="F307" t="str">
            <v>Hoàng Anh Trung</v>
          </cell>
          <cell r="G307" t="str">
            <v>C</v>
          </cell>
          <cell r="K307">
            <v>57029400000</v>
          </cell>
          <cell r="L307">
            <v>16341140000</v>
          </cell>
          <cell r="M307">
            <v>0.2865388729322069</v>
          </cell>
          <cell r="N307">
            <v>16341140000</v>
          </cell>
          <cell r="O307">
            <v>16341140000</v>
          </cell>
          <cell r="P307">
            <v>1634114</v>
          </cell>
          <cell r="Q307">
            <v>5500000000</v>
          </cell>
          <cell r="R307">
            <v>-0.05</v>
          </cell>
          <cell r="S307">
            <v>5229164800</v>
          </cell>
          <cell r="T307">
            <v>1634114000</v>
          </cell>
          <cell r="U307">
            <v>1634114000</v>
          </cell>
          <cell r="V307">
            <v>0</v>
          </cell>
          <cell r="W307">
            <v>1634114000</v>
          </cell>
          <cell r="X307">
            <v>0</v>
          </cell>
          <cell r="Y307">
            <v>0</v>
          </cell>
          <cell r="Z307">
            <v>0</v>
          </cell>
          <cell r="AA307">
            <v>0</v>
          </cell>
          <cell r="AB307">
            <v>0</v>
          </cell>
          <cell r="AE307">
            <v>-1634114000</v>
          </cell>
          <cell r="AF307">
            <v>-1</v>
          </cell>
          <cell r="AH307">
            <v>0</v>
          </cell>
          <cell r="AI307">
            <v>0</v>
          </cell>
          <cell r="AO307">
            <v>1634114</v>
          </cell>
          <cell r="AP307">
            <v>22000</v>
          </cell>
          <cell r="AQ307">
            <v>10000</v>
          </cell>
          <cell r="AR307">
            <v>10000</v>
          </cell>
          <cell r="AS307">
            <v>16341140000</v>
          </cell>
          <cell r="AT307">
            <v>16341140000</v>
          </cell>
          <cell r="AU307">
            <v>35950508000</v>
          </cell>
          <cell r="AV307">
            <v>19609368000</v>
          </cell>
          <cell r="AW307" t="str">
            <v>x</v>
          </cell>
          <cell r="AX307" t="str">
            <v>Bán hết </v>
          </cell>
          <cell r="AY307" t="str">
            <v>Dự kiến 12/2013</v>
          </cell>
          <cell r="AZ307">
            <v>0</v>
          </cell>
        </row>
        <row r="308">
          <cell r="B308" t="str">
            <v>HTA06</v>
          </cell>
          <cell r="C308" t="str">
            <v>Công ty cổ phần Xi măng Sài Sơn</v>
          </cell>
          <cell r="D308" t="str">
            <v>QLVĐT4</v>
          </cell>
          <cell r="E308" t="str">
            <v>5BG</v>
          </cell>
          <cell r="F308" t="str">
            <v>Trần Thị Hồng Lĩnh</v>
          </cell>
          <cell r="G308" t="str">
            <v>C</v>
          </cell>
          <cell r="K308">
            <v>97580000000</v>
          </cell>
          <cell r="L308">
            <v>16035650000</v>
          </cell>
          <cell r="M308">
            <v>0.1643333674933388</v>
          </cell>
          <cell r="N308">
            <v>20858040000</v>
          </cell>
          <cell r="O308">
            <v>20858040000</v>
          </cell>
          <cell r="P308">
            <v>1603565</v>
          </cell>
          <cell r="Q308">
            <v>5898000000</v>
          </cell>
          <cell r="S308">
            <v>1604448500</v>
          </cell>
          <cell r="T308">
            <v>0</v>
          </cell>
          <cell r="U308">
            <v>0</v>
          </cell>
          <cell r="V308">
            <v>0</v>
          </cell>
          <cell r="W308">
            <v>0</v>
          </cell>
          <cell r="X308">
            <v>801782500</v>
          </cell>
          <cell r="Z308">
            <v>801782500</v>
          </cell>
          <cell r="AA308">
            <v>0</v>
          </cell>
          <cell r="AB308">
            <v>801782500</v>
          </cell>
          <cell r="AE308">
            <v>801782500</v>
          </cell>
          <cell r="AF308" t="e">
            <v>#DIV/0!</v>
          </cell>
          <cell r="AH308">
            <v>0</v>
          </cell>
          <cell r="AI308">
            <v>0</v>
          </cell>
          <cell r="AN308">
            <v>0</v>
          </cell>
          <cell r="AR308">
            <v>12999.996883696434</v>
          </cell>
          <cell r="AS308">
            <v>0</v>
          </cell>
          <cell r="AT308">
            <v>0</v>
          </cell>
          <cell r="AU308">
            <v>0</v>
          </cell>
          <cell r="AV308">
            <v>0</v>
          </cell>
          <cell r="AZ308">
            <v>12835715000</v>
          </cell>
        </row>
        <row r="309">
          <cell r="B309" t="str">
            <v>BTM14</v>
          </cell>
          <cell r="C309" t="str">
            <v>CTCP Thương mại và Đầu tư BAROTEX Việt Nam</v>
          </cell>
          <cell r="D309" t="str">
            <v>QLVĐT4</v>
          </cell>
          <cell r="E309" t="str">
            <v>5BG</v>
          </cell>
          <cell r="F309" t="str">
            <v>Hoàng Anh Trung</v>
          </cell>
          <cell r="G309" t="str">
            <v>C</v>
          </cell>
          <cell r="K309">
            <v>82208970000</v>
          </cell>
          <cell r="L309">
            <v>15895020000</v>
          </cell>
          <cell r="M309">
            <v>0.1933489739623304</v>
          </cell>
          <cell r="N309">
            <v>17095020000</v>
          </cell>
          <cell r="O309">
            <v>20534700000</v>
          </cell>
          <cell r="P309">
            <v>1589502</v>
          </cell>
          <cell r="Q309">
            <v>9750000000</v>
          </cell>
          <cell r="S309">
            <v>1430551800</v>
          </cell>
          <cell r="T309">
            <v>1589502000</v>
          </cell>
          <cell r="U309">
            <v>1589502000</v>
          </cell>
          <cell r="V309">
            <v>0</v>
          </cell>
          <cell r="W309">
            <v>1589502000</v>
          </cell>
          <cell r="X309">
            <v>1430551800</v>
          </cell>
          <cell r="Z309">
            <v>1430551800</v>
          </cell>
          <cell r="AA309">
            <v>0</v>
          </cell>
          <cell r="AB309">
            <v>1430551800</v>
          </cell>
          <cell r="AE309">
            <v>-158950200</v>
          </cell>
          <cell r="AF309">
            <v>-0.1</v>
          </cell>
          <cell r="AH309">
            <v>0</v>
          </cell>
          <cell r="AI309">
            <v>0</v>
          </cell>
          <cell r="AN309">
            <v>0</v>
          </cell>
          <cell r="AO309">
            <v>1589502</v>
          </cell>
          <cell r="AQ309">
            <v>12778</v>
          </cell>
          <cell r="AR309">
            <v>10620.645781936104</v>
          </cell>
          <cell r="AU309">
            <v>0</v>
          </cell>
          <cell r="AV309">
            <v>0</v>
          </cell>
          <cell r="AX309" t="str">
            <v>Bán hết</v>
          </cell>
          <cell r="AZ309">
            <v>0</v>
          </cell>
        </row>
        <row r="310">
          <cell r="B310" t="str">
            <v>BTM34</v>
          </cell>
          <cell r="C310" t="str">
            <v>Công ty cổ phần Xuất nhập khẩu và Hợp tác Đầu tư Vilexim</v>
          </cell>
          <cell r="D310" t="str">
            <v>QLVĐT4</v>
          </cell>
          <cell r="E310" t="str">
            <v>5BG</v>
          </cell>
          <cell r="F310" t="str">
            <v>Trần Thị Hồng Lĩnh</v>
          </cell>
          <cell r="G310" t="str">
            <v>B</v>
          </cell>
          <cell r="K310">
            <v>39053500000</v>
          </cell>
          <cell r="L310">
            <v>15550170000</v>
          </cell>
          <cell r="M310">
            <v>0.39817609177154417</v>
          </cell>
          <cell r="N310">
            <v>15550170000</v>
          </cell>
          <cell r="O310">
            <v>15550170000</v>
          </cell>
          <cell r="P310">
            <v>1555017</v>
          </cell>
          <cell r="Q310">
            <v>0</v>
          </cell>
          <cell r="S310">
            <v>1399515300</v>
          </cell>
          <cell r="T310">
            <v>0</v>
          </cell>
          <cell r="U310">
            <v>0</v>
          </cell>
          <cell r="V310">
            <v>0</v>
          </cell>
          <cell r="W310">
            <v>0</v>
          </cell>
          <cell r="Z310">
            <v>0</v>
          </cell>
          <cell r="AB310">
            <v>0</v>
          </cell>
          <cell r="AE310">
            <v>0</v>
          </cell>
          <cell r="AF310" t="e">
            <v>#DIV/0!</v>
          </cell>
          <cell r="AO310">
            <v>1555017</v>
          </cell>
          <cell r="AP310">
            <v>15000</v>
          </cell>
          <cell r="AQ310">
            <v>10000</v>
          </cell>
          <cell r="AR310">
            <v>10000</v>
          </cell>
          <cell r="AS310">
            <v>15550170000</v>
          </cell>
          <cell r="AT310">
            <v>15550170000</v>
          </cell>
          <cell r="AU310">
            <v>23325255000</v>
          </cell>
          <cell r="AV310">
            <v>7775085000</v>
          </cell>
          <cell r="AX310" t="str">
            <v>Bán cả lô</v>
          </cell>
          <cell r="AY310" t="str">
            <v>Bán hết</v>
          </cell>
          <cell r="AZ310">
            <v>0</v>
          </cell>
        </row>
        <row r="311">
          <cell r="B311" t="str">
            <v>DLI04</v>
          </cell>
          <cell r="C311" t="str">
            <v>CTCP Du lịch Việt nam tại Hà Nội</v>
          </cell>
          <cell r="D311" t="str">
            <v>QLVĐT4</v>
          </cell>
          <cell r="E311" t="str">
            <v>5BG</v>
          </cell>
          <cell r="F311" t="str">
            <v>Trần Thị Hồng Lĩnh</v>
          </cell>
          <cell r="G311" t="str">
            <v>B</v>
          </cell>
          <cell r="K311">
            <v>30000000000</v>
          </cell>
          <cell r="L311">
            <v>15300000000</v>
          </cell>
          <cell r="M311">
            <v>0.51</v>
          </cell>
          <cell r="N311">
            <v>15300000000</v>
          </cell>
          <cell r="O311">
            <v>15300000000</v>
          </cell>
          <cell r="P311">
            <v>1530000</v>
          </cell>
          <cell r="Q311">
            <v>7275000000</v>
          </cell>
          <cell r="S311">
            <v>2565810000</v>
          </cell>
          <cell r="T311">
            <v>2891700000</v>
          </cell>
          <cell r="U311">
            <v>2891700000</v>
          </cell>
          <cell r="V311">
            <v>0</v>
          </cell>
          <cell r="W311">
            <v>2891700000</v>
          </cell>
          <cell r="X311">
            <v>0</v>
          </cell>
          <cell r="Z311">
            <v>0</v>
          </cell>
          <cell r="AB311">
            <v>0</v>
          </cell>
          <cell r="AE311">
            <v>-2891700000</v>
          </cell>
          <cell r="AF311">
            <v>-1</v>
          </cell>
          <cell r="AO311">
            <v>1530000</v>
          </cell>
          <cell r="AP311">
            <v>15000</v>
          </cell>
          <cell r="AQ311">
            <v>10000</v>
          </cell>
          <cell r="AR311">
            <v>10000</v>
          </cell>
          <cell r="AS311">
            <v>15300000000</v>
          </cell>
          <cell r="AT311">
            <v>15300000000</v>
          </cell>
          <cell r="AU311">
            <v>22950000000</v>
          </cell>
          <cell r="AV311">
            <v>7650000000</v>
          </cell>
          <cell r="AX311" t="str">
            <v>Bán cả lô</v>
          </cell>
          <cell r="AY311" t="str">
            <v>Bán hết</v>
          </cell>
          <cell r="AZ311">
            <v>0</v>
          </cell>
        </row>
        <row r="312">
          <cell r="B312" t="str">
            <v>BNN06</v>
          </cell>
          <cell r="C312" t="str">
            <v>CTCP bao bì và in nông nghiệp</v>
          </cell>
          <cell r="D312" t="str">
            <v>QLVĐT4</v>
          </cell>
          <cell r="E312" t="str">
            <v>5BG</v>
          </cell>
          <cell r="F312" t="str">
            <v>Đặng Nguyệt Thảo</v>
          </cell>
          <cell r="G312" t="str">
            <v>C</v>
          </cell>
          <cell r="K312">
            <v>81000000000</v>
          </cell>
          <cell r="L312">
            <v>15187500000</v>
          </cell>
          <cell r="M312">
            <v>0.1875</v>
          </cell>
          <cell r="N312">
            <v>15187500000</v>
          </cell>
          <cell r="O312">
            <v>15187500000</v>
          </cell>
          <cell r="P312">
            <v>1518750</v>
          </cell>
          <cell r="Q312">
            <v>30000000000</v>
          </cell>
          <cell r="R312">
            <v>0.05</v>
          </cell>
          <cell r="S312">
            <v>2025000000</v>
          </cell>
          <cell r="T312">
            <v>3037500000</v>
          </cell>
          <cell r="U312">
            <v>3037500000</v>
          </cell>
          <cell r="V312">
            <v>0</v>
          </cell>
          <cell r="W312">
            <v>3037500000</v>
          </cell>
          <cell r="X312">
            <v>3037500000</v>
          </cell>
          <cell r="Z312">
            <v>3037500000</v>
          </cell>
          <cell r="AA312">
            <v>0</v>
          </cell>
          <cell r="AB312">
            <v>3037500000</v>
          </cell>
          <cell r="AE312">
            <v>0</v>
          </cell>
          <cell r="AF312">
            <v>0</v>
          </cell>
          <cell r="AO312">
            <v>1518750</v>
          </cell>
          <cell r="AQ312">
            <v>10000</v>
          </cell>
          <cell r="AR312">
            <v>10000</v>
          </cell>
          <cell r="AU312">
            <v>0</v>
          </cell>
          <cell r="AV312">
            <v>0</v>
          </cell>
          <cell r="AX312" t="str">
            <v>Bán hết</v>
          </cell>
          <cell r="AZ312">
            <v>0</v>
          </cell>
        </row>
        <row r="313">
          <cell r="B313" t="str">
            <v>BCN14</v>
          </cell>
          <cell r="C313" t="str">
            <v>Công ty Cổ phần Đầu tư Xuất nhập khẩu Da - Giầy Hà nội</v>
          </cell>
          <cell r="D313" t="str">
            <v>QLVĐT4</v>
          </cell>
          <cell r="E313" t="str">
            <v>5BG</v>
          </cell>
          <cell r="F313" t="str">
            <v>Hoàng Anh Trung</v>
          </cell>
          <cell r="G313" t="str">
            <v>C</v>
          </cell>
          <cell r="K313">
            <v>16684440000</v>
          </cell>
          <cell r="L313">
            <v>14002540000</v>
          </cell>
          <cell r="M313">
            <v>0.8392574158916931</v>
          </cell>
          <cell r="N313">
            <v>14002540000</v>
          </cell>
          <cell r="O313">
            <v>14002540000</v>
          </cell>
          <cell r="P313">
            <v>1400254</v>
          </cell>
          <cell r="Q313">
            <v>-500000000</v>
          </cell>
          <cell r="R313" t="str">
            <v>Không bị lỗ </v>
          </cell>
          <cell r="S313">
            <v>0</v>
          </cell>
          <cell r="T313">
            <v>0</v>
          </cell>
          <cell r="U313">
            <v>0</v>
          </cell>
          <cell r="V313">
            <v>0</v>
          </cell>
          <cell r="W313">
            <v>0</v>
          </cell>
          <cell r="X313">
            <v>0</v>
          </cell>
          <cell r="Y313">
            <v>0</v>
          </cell>
          <cell r="Z313">
            <v>0</v>
          </cell>
          <cell r="AA313">
            <v>0</v>
          </cell>
          <cell r="AB313">
            <v>0</v>
          </cell>
          <cell r="AE313">
            <v>0</v>
          </cell>
          <cell r="AF313" t="e">
            <v>#DIV/0!</v>
          </cell>
          <cell r="AH313">
            <v>0</v>
          </cell>
          <cell r="AI313">
            <v>0</v>
          </cell>
          <cell r="AO313">
            <v>1400254</v>
          </cell>
          <cell r="AP313">
            <v>10500</v>
          </cell>
          <cell r="AQ313">
            <v>10000</v>
          </cell>
          <cell r="AR313">
            <v>10000</v>
          </cell>
          <cell r="AS313">
            <v>14002540000</v>
          </cell>
          <cell r="AT313">
            <v>14002540000</v>
          </cell>
          <cell r="AU313">
            <v>14702667000</v>
          </cell>
          <cell r="AV313">
            <v>700127000</v>
          </cell>
          <cell r="AX313" t="str">
            <v>Bán cả lô</v>
          </cell>
          <cell r="AY313" t="str">
            <v>Bán hết</v>
          </cell>
          <cell r="AZ313">
            <v>11130464851.75275</v>
          </cell>
        </row>
        <row r="314">
          <cell r="B314" t="str">
            <v>BXD03</v>
          </cell>
          <cell r="C314" t="str">
            <v>Công ty TNHH 2 thành viên Đầu tư thương mại Tràng Tiền </v>
          </cell>
          <cell r="D314" t="str">
            <v>QLVĐT4</v>
          </cell>
          <cell r="E314" t="str">
            <v>5BG</v>
          </cell>
          <cell r="F314" t="str">
            <v>Kiều Bích Hoa</v>
          </cell>
          <cell r="G314" t="str">
            <v>B</v>
          </cell>
          <cell r="K314">
            <v>15000000000</v>
          </cell>
          <cell r="L314">
            <v>13500000000</v>
          </cell>
          <cell r="M314">
            <v>0.9</v>
          </cell>
          <cell r="N314" t="e">
            <v>#N/A</v>
          </cell>
          <cell r="O314">
            <v>13500000000</v>
          </cell>
          <cell r="P314">
            <v>1350000</v>
          </cell>
          <cell r="Q314">
            <v>35000000000</v>
          </cell>
          <cell r="R314">
            <v>0.1</v>
          </cell>
          <cell r="S314">
            <v>37336498275</v>
          </cell>
          <cell r="T314">
            <v>4056137146</v>
          </cell>
          <cell r="U314">
            <v>26556137146</v>
          </cell>
          <cell r="V314">
            <v>0</v>
          </cell>
          <cell r="W314">
            <v>26556137146</v>
          </cell>
          <cell r="X314">
            <v>8000000000</v>
          </cell>
          <cell r="Y314">
            <v>18000000000</v>
          </cell>
          <cell r="Z314">
            <v>26000000000</v>
          </cell>
          <cell r="AB314">
            <v>26000000000</v>
          </cell>
          <cell r="AC314">
            <v>22000000000</v>
          </cell>
          <cell r="AD314">
            <v>1</v>
          </cell>
          <cell r="AE314">
            <v>-556137146</v>
          </cell>
          <cell r="AF314">
            <v>-0.020941944340115287</v>
          </cell>
          <cell r="AR314">
            <v>10000</v>
          </cell>
          <cell r="AU314">
            <v>0</v>
          </cell>
          <cell r="AV314">
            <v>0</v>
          </cell>
          <cell r="AY314" t="str">
            <v>Giữ lại</v>
          </cell>
          <cell r="AZ314">
            <v>0</v>
          </cell>
        </row>
        <row r="315">
          <cell r="B315" t="str">
            <v>DNA10</v>
          </cell>
          <cell r="C315" t="str">
            <v>CTCP Du lịch Đà Nẵng</v>
          </cell>
          <cell r="D315" t="str">
            <v>QLVĐT4</v>
          </cell>
          <cell r="E315" t="str">
            <v>5BG</v>
          </cell>
          <cell r="F315" t="str">
            <v>Nguyễn Hải Vinh</v>
          </cell>
          <cell r="G315" t="str">
            <v>C</v>
          </cell>
          <cell r="K315">
            <v>40500000000</v>
          </cell>
          <cell r="L315">
            <v>12495000000</v>
          </cell>
          <cell r="M315">
            <v>0.3085185185185185</v>
          </cell>
          <cell r="N315">
            <v>12495000000</v>
          </cell>
          <cell r="O315">
            <v>12495000000</v>
          </cell>
          <cell r="P315">
            <v>1249500</v>
          </cell>
          <cell r="Q315">
            <v>1000000000</v>
          </cell>
          <cell r="R315">
            <v>0</v>
          </cell>
          <cell r="S315">
            <v>949620000</v>
          </cell>
          <cell r="T315">
            <v>419832000</v>
          </cell>
          <cell r="U315">
            <v>419832000</v>
          </cell>
          <cell r="V315">
            <v>0</v>
          </cell>
          <cell r="W315">
            <v>419832000</v>
          </cell>
          <cell r="X315">
            <v>0</v>
          </cell>
          <cell r="Z315">
            <v>0</v>
          </cell>
          <cell r="AB315">
            <v>0</v>
          </cell>
          <cell r="AE315">
            <v>-419832000</v>
          </cell>
          <cell r="AF315">
            <v>-1</v>
          </cell>
          <cell r="AN315">
            <v>0</v>
          </cell>
          <cell r="AO315">
            <v>1249500</v>
          </cell>
          <cell r="AP315">
            <v>11500</v>
          </cell>
          <cell r="AQ315">
            <v>10000</v>
          </cell>
          <cell r="AR315">
            <v>10000</v>
          </cell>
          <cell r="AS315">
            <v>12495000000</v>
          </cell>
          <cell r="AT315">
            <v>12495000000</v>
          </cell>
          <cell r="AU315">
            <v>14369250000</v>
          </cell>
          <cell r="AV315">
            <v>1874250000</v>
          </cell>
          <cell r="AX315" t="str">
            <v>Bán hết</v>
          </cell>
          <cell r="AZ315">
            <v>0</v>
          </cell>
        </row>
        <row r="316">
          <cell r="B316" t="str">
            <v>BGT43</v>
          </cell>
          <cell r="C316" t="str">
            <v>CTCP Traenco</v>
          </cell>
          <cell r="D316" t="str">
            <v>QLVĐT4</v>
          </cell>
          <cell r="E316" t="str">
            <v>5BG</v>
          </cell>
          <cell r="F316" t="str">
            <v>Nguyễn Lê Trà My</v>
          </cell>
          <cell r="G316" t="str">
            <v>C</v>
          </cell>
          <cell r="K316">
            <v>16603400000</v>
          </cell>
          <cell r="L316">
            <v>11716380000</v>
          </cell>
          <cell r="M316">
            <v>0.7056614910199116</v>
          </cell>
          <cell r="N316">
            <v>11716380000</v>
          </cell>
          <cell r="O316">
            <v>11716380000</v>
          </cell>
          <cell r="P316">
            <v>1171638</v>
          </cell>
          <cell r="Q316" t="str">
            <v>Lỗ</v>
          </cell>
          <cell r="S316">
            <v>0</v>
          </cell>
          <cell r="T316">
            <v>0</v>
          </cell>
          <cell r="U316">
            <v>0</v>
          </cell>
          <cell r="V316">
            <v>0</v>
          </cell>
          <cell r="W316">
            <v>0</v>
          </cell>
          <cell r="X316">
            <v>0</v>
          </cell>
          <cell r="Y316">
            <v>0</v>
          </cell>
          <cell r="Z316">
            <v>0</v>
          </cell>
          <cell r="AA316">
            <v>0</v>
          </cell>
          <cell r="AB316">
            <v>0</v>
          </cell>
          <cell r="AE316">
            <v>0</v>
          </cell>
          <cell r="AF316" t="e">
            <v>#DIV/0!</v>
          </cell>
          <cell r="AH316">
            <v>0</v>
          </cell>
          <cell r="AI316">
            <v>0</v>
          </cell>
          <cell r="AN316">
            <v>0</v>
          </cell>
          <cell r="AO316">
            <v>1171638</v>
          </cell>
          <cell r="AP316">
            <v>11000</v>
          </cell>
          <cell r="AQ316">
            <v>10000</v>
          </cell>
          <cell r="AR316">
            <v>10000</v>
          </cell>
          <cell r="AS316">
            <v>11716380000</v>
          </cell>
          <cell r="AT316">
            <v>11716380000</v>
          </cell>
          <cell r="AU316">
            <v>12888018000</v>
          </cell>
          <cell r="AV316">
            <v>1171638000</v>
          </cell>
          <cell r="AX316" t="str">
            <v>Bán cả lô</v>
          </cell>
          <cell r="AY316" t="str">
            <v>Khó bán</v>
          </cell>
          <cell r="AZ316">
            <v>0</v>
          </cell>
        </row>
        <row r="317">
          <cell r="B317" t="str">
            <v>DLI01</v>
          </cell>
          <cell r="C317" t="str">
            <v>CTCP Du lịch thương mại đầu tư</v>
          </cell>
          <cell r="D317" t="str">
            <v>QLVĐT4</v>
          </cell>
          <cell r="E317" t="str">
            <v>5BG</v>
          </cell>
          <cell r="F317" t="str">
            <v>Trần Thị Hồng Lĩnh</v>
          </cell>
          <cell r="G317" t="str">
            <v>C</v>
          </cell>
          <cell r="K317">
            <v>19933930000</v>
          </cell>
          <cell r="L317">
            <v>10720020000</v>
          </cell>
          <cell r="M317">
            <v>0.5377775481302483</v>
          </cell>
          <cell r="N317">
            <v>10489260000</v>
          </cell>
          <cell r="O317">
            <v>10489260000</v>
          </cell>
          <cell r="P317">
            <v>1072002</v>
          </cell>
          <cell r="Q317">
            <v>1794000000</v>
          </cell>
          <cell r="S317">
            <v>843797589</v>
          </cell>
          <cell r="T317">
            <v>792209478</v>
          </cell>
          <cell r="U317">
            <v>792209477.9999999</v>
          </cell>
          <cell r="V317">
            <v>0</v>
          </cell>
          <cell r="W317">
            <v>792209477.9999999</v>
          </cell>
          <cell r="Z317">
            <v>0</v>
          </cell>
          <cell r="AB317">
            <v>0</v>
          </cell>
          <cell r="AE317">
            <v>-792209477.9999999</v>
          </cell>
          <cell r="AF317">
            <v>-1</v>
          </cell>
          <cell r="AO317">
            <v>1072002</v>
          </cell>
          <cell r="AP317">
            <v>12000</v>
          </cell>
          <cell r="AQ317">
            <v>9784.739207576105</v>
          </cell>
          <cell r="AR317">
            <v>9784.739207576105</v>
          </cell>
          <cell r="AS317">
            <v>10489260000</v>
          </cell>
          <cell r="AT317">
            <v>10489260000</v>
          </cell>
          <cell r="AU317">
            <v>12864024000</v>
          </cell>
          <cell r="AV317">
            <v>2374764000</v>
          </cell>
          <cell r="AX317" t="str">
            <v>Bán cả lô</v>
          </cell>
          <cell r="AY317" t="str">
            <v>Bán hết</v>
          </cell>
          <cell r="AZ317">
            <v>2985246000</v>
          </cell>
        </row>
        <row r="318">
          <cell r="B318" t="str">
            <v>BTM22</v>
          </cell>
          <cell r="C318" t="str">
            <v>CTCP xuất nhập khẩu tạp phẩm</v>
          </cell>
          <cell r="D318" t="str">
            <v>QLVĐT4</v>
          </cell>
          <cell r="E318" t="str">
            <v>5BG</v>
          </cell>
          <cell r="F318" t="str">
            <v>Đặng Nguyệt Thảo</v>
          </cell>
          <cell r="G318" t="str">
            <v>C</v>
          </cell>
          <cell r="K318">
            <v>34000000000</v>
          </cell>
          <cell r="L318">
            <v>10013000000</v>
          </cell>
          <cell r="M318">
            <v>0.2945</v>
          </cell>
          <cell r="N318">
            <v>10013000000</v>
          </cell>
          <cell r="O318">
            <v>10013000000</v>
          </cell>
          <cell r="P318">
            <v>100130</v>
          </cell>
          <cell r="Q318">
            <v>12000000000</v>
          </cell>
          <cell r="R318">
            <v>0.02</v>
          </cell>
          <cell r="S318">
            <v>1902470000</v>
          </cell>
          <cell r="T318">
            <v>1501950000</v>
          </cell>
          <cell r="U318">
            <v>1501950000</v>
          </cell>
          <cell r="V318">
            <v>0</v>
          </cell>
          <cell r="W318">
            <v>1501950000</v>
          </cell>
          <cell r="X318">
            <v>1001300000</v>
          </cell>
          <cell r="Z318">
            <v>1001300000</v>
          </cell>
          <cell r="AA318">
            <v>0</v>
          </cell>
          <cell r="AB318">
            <v>1001300000</v>
          </cell>
          <cell r="AE318">
            <v>-500650000</v>
          </cell>
          <cell r="AF318">
            <v>-0.3333333333333333</v>
          </cell>
          <cell r="AQ318">
            <v>10000</v>
          </cell>
          <cell r="AR318">
            <v>10000</v>
          </cell>
          <cell r="AS318">
            <v>0</v>
          </cell>
          <cell r="AT318">
            <v>0</v>
          </cell>
          <cell r="AU318">
            <v>0</v>
          </cell>
          <cell r="AV318">
            <v>0</v>
          </cell>
          <cell r="AY318" t="str">
            <v>Giữ lại</v>
          </cell>
          <cell r="AZ318">
            <v>0</v>
          </cell>
        </row>
        <row r="319">
          <cell r="B319" t="str">
            <v>BTM37</v>
          </cell>
          <cell r="C319" t="str">
            <v>CTCP Sản xuất kinh doanh XNK Prosimex</v>
          </cell>
          <cell r="D319" t="str">
            <v>QLVĐT4</v>
          </cell>
          <cell r="E319" t="str">
            <v>5BG</v>
          </cell>
          <cell r="F319" t="str">
            <v>Hoàng Anh Trung</v>
          </cell>
          <cell r="G319" t="str">
            <v>C</v>
          </cell>
          <cell r="K319">
            <v>17000000000</v>
          </cell>
          <cell r="L319">
            <v>9621800000</v>
          </cell>
          <cell r="M319">
            <v>0.5659882352941177</v>
          </cell>
          <cell r="N319">
            <v>9621800000</v>
          </cell>
          <cell r="O319">
            <v>9621800000</v>
          </cell>
          <cell r="P319">
            <v>962180</v>
          </cell>
          <cell r="Q319">
            <v>-10000000000</v>
          </cell>
          <cell r="R319">
            <v>-0.5</v>
          </cell>
          <cell r="S319">
            <v>0</v>
          </cell>
          <cell r="T319">
            <v>0</v>
          </cell>
          <cell r="U319">
            <v>0</v>
          </cell>
          <cell r="V319">
            <v>0</v>
          </cell>
          <cell r="W319">
            <v>0</v>
          </cell>
          <cell r="X319">
            <v>0</v>
          </cell>
          <cell r="Y319">
            <v>0</v>
          </cell>
          <cell r="Z319">
            <v>0</v>
          </cell>
          <cell r="AA319">
            <v>0</v>
          </cell>
          <cell r="AB319">
            <v>0</v>
          </cell>
          <cell r="AE319">
            <v>0</v>
          </cell>
          <cell r="AF319" t="e">
            <v>#DIV/0!</v>
          </cell>
          <cell r="AH319">
            <v>0</v>
          </cell>
          <cell r="AI319">
            <v>0</v>
          </cell>
          <cell r="AO319">
            <v>962180</v>
          </cell>
          <cell r="AP319">
            <v>11000</v>
          </cell>
          <cell r="AQ319">
            <v>10000</v>
          </cell>
          <cell r="AR319">
            <v>10000</v>
          </cell>
          <cell r="AS319">
            <v>9621800000</v>
          </cell>
          <cell r="AT319">
            <v>9621800000</v>
          </cell>
          <cell r="AU319">
            <v>10583980000</v>
          </cell>
          <cell r="AV319">
            <v>962180000</v>
          </cell>
          <cell r="AW319" t="str">
            <v>x</v>
          </cell>
          <cell r="AX319" t="str">
            <v>Bán hết</v>
          </cell>
          <cell r="AY319" t="str">
            <v>Dự kiến 12/2013</v>
          </cell>
          <cell r="AZ319">
            <v>0</v>
          </cell>
        </row>
        <row r="320">
          <cell r="B320" t="str">
            <v>BNN01</v>
          </cell>
          <cell r="C320" t="str">
            <v>CTCP Giống cây trồng trung ương</v>
          </cell>
          <cell r="D320" t="str">
            <v>QLVĐT4</v>
          </cell>
          <cell r="E320" t="str">
            <v>5BG</v>
          </cell>
          <cell r="F320" t="str">
            <v>Trần Hoàng Lâm</v>
          </cell>
          <cell r="G320" t="str">
            <v>C</v>
          </cell>
          <cell r="K320">
            <v>82561610000</v>
          </cell>
          <cell r="L320">
            <v>9211800000</v>
          </cell>
          <cell r="M320">
            <v>0.11157485906585397</v>
          </cell>
          <cell r="O320">
            <v>11862600000</v>
          </cell>
          <cell r="P320">
            <v>1105416</v>
          </cell>
          <cell r="Q320">
            <v>96000000000</v>
          </cell>
          <cell r="R320">
            <v>0.05</v>
          </cell>
          <cell r="S320">
            <v>3224113500</v>
          </cell>
          <cell r="T320">
            <v>3316248000</v>
          </cell>
          <cell r="U320">
            <v>2763540000</v>
          </cell>
          <cell r="V320">
            <v>0</v>
          </cell>
          <cell r="W320">
            <v>2763540000</v>
          </cell>
          <cell r="X320">
            <v>1658124000</v>
          </cell>
          <cell r="Z320">
            <v>1658124000</v>
          </cell>
          <cell r="AB320">
            <v>1658124000</v>
          </cell>
          <cell r="AE320">
            <v>-1105416000</v>
          </cell>
          <cell r="AF320">
            <v>-0.4</v>
          </cell>
          <cell r="AI320">
            <v>552708</v>
          </cell>
          <cell r="AJ320">
            <v>65000</v>
          </cell>
          <cell r="AK320">
            <v>35926020000</v>
          </cell>
          <cell r="AL320">
            <v>2</v>
          </cell>
          <cell r="AM320" t="str">
            <v>Mới có chủ trương về việc tăng vốn, chưa có phương án phát hành chính thức</v>
          </cell>
          <cell r="AO320">
            <v>921180</v>
          </cell>
          <cell r="AP320">
            <v>65000</v>
          </cell>
          <cell r="AQ320">
            <v>12877.613495733733</v>
          </cell>
          <cell r="AR320">
            <v>8942.788498144364</v>
          </cell>
          <cell r="AS320">
            <v>11862600000</v>
          </cell>
          <cell r="AT320">
            <v>11862600000</v>
          </cell>
          <cell r="AU320">
            <v>59876700000</v>
          </cell>
          <cell r="AV320">
            <v>48014100000</v>
          </cell>
          <cell r="AY320" t="str">
            <v>Bổ sung kế hoạch bán 2014</v>
          </cell>
          <cell r="AZ320">
            <v>0</v>
          </cell>
        </row>
        <row r="321">
          <cell r="B321" t="str">
            <v>BGT27</v>
          </cell>
          <cell r="C321" t="str">
            <v>CTCP Quản lý đường sông số 6</v>
          </cell>
          <cell r="D321" t="str">
            <v>QLVĐT4</v>
          </cell>
          <cell r="E321" t="str">
            <v>5BG</v>
          </cell>
          <cell r="F321" t="str">
            <v>Nguyễn Lê Trà My</v>
          </cell>
          <cell r="G321" t="str">
            <v>C</v>
          </cell>
          <cell r="K321">
            <v>13140000000</v>
          </cell>
          <cell r="L321">
            <v>9092000000</v>
          </cell>
          <cell r="M321">
            <v>0.6919330289193303</v>
          </cell>
          <cell r="N321">
            <v>9092000000</v>
          </cell>
          <cell r="O321">
            <v>9092000000</v>
          </cell>
          <cell r="P321">
            <v>909200</v>
          </cell>
          <cell r="Q321">
            <v>7200000000</v>
          </cell>
          <cell r="R321">
            <v>0.05</v>
          </cell>
          <cell r="S321">
            <v>1727480000</v>
          </cell>
          <cell r="T321">
            <v>2091160000</v>
          </cell>
          <cell r="U321">
            <v>2091160000</v>
          </cell>
          <cell r="V321">
            <v>0</v>
          </cell>
          <cell r="W321">
            <v>2091160000</v>
          </cell>
          <cell r="X321">
            <v>1818400000</v>
          </cell>
          <cell r="Z321">
            <v>1818400000</v>
          </cell>
          <cell r="AA321">
            <v>0</v>
          </cell>
          <cell r="AB321">
            <v>1818400000</v>
          </cell>
          <cell r="AE321">
            <v>-272760000</v>
          </cell>
          <cell r="AF321">
            <v>-0.13043478260869565</v>
          </cell>
          <cell r="AH321">
            <v>0</v>
          </cell>
          <cell r="AI321">
            <v>0</v>
          </cell>
          <cell r="AQ321">
            <v>10000</v>
          </cell>
          <cell r="AR321">
            <v>10000</v>
          </cell>
          <cell r="AS321">
            <v>0</v>
          </cell>
          <cell r="AT321">
            <v>0</v>
          </cell>
          <cell r="AU321">
            <v>0</v>
          </cell>
          <cell r="AV321">
            <v>0</v>
          </cell>
          <cell r="AY321" t="str">
            <v>Giữ lại</v>
          </cell>
          <cell r="AZ321">
            <v>0</v>
          </cell>
        </row>
        <row r="322">
          <cell r="B322" t="str">
            <v>HTA05</v>
          </cell>
          <cell r="C322" t="str">
            <v>Công ty cổ phần Xi măng Tiên Sơn</v>
          </cell>
          <cell r="D322" t="str">
            <v>QLVĐT4</v>
          </cell>
          <cell r="E322" t="str">
            <v>5BG</v>
          </cell>
          <cell r="F322" t="str">
            <v>Trần Thị Hồng Lĩnh</v>
          </cell>
          <cell r="G322" t="str">
            <v>C</v>
          </cell>
          <cell r="K322">
            <v>29361400000</v>
          </cell>
          <cell r="L322">
            <v>8507000000</v>
          </cell>
          <cell r="M322">
            <v>0.2897341407426076</v>
          </cell>
          <cell r="N322">
            <v>7677300000</v>
          </cell>
          <cell r="O322">
            <v>7677300000</v>
          </cell>
          <cell r="P322">
            <v>850700</v>
          </cell>
          <cell r="Q322">
            <v>0</v>
          </cell>
          <cell r="R322">
            <v>0</v>
          </cell>
          <cell r="S322">
            <v>1105910000</v>
          </cell>
          <cell r="T322">
            <v>0</v>
          </cell>
          <cell r="U322">
            <v>0</v>
          </cell>
          <cell r="V322">
            <v>0</v>
          </cell>
          <cell r="W322">
            <v>0</v>
          </cell>
          <cell r="X322">
            <v>0</v>
          </cell>
          <cell r="Z322">
            <v>0</v>
          </cell>
          <cell r="AA322">
            <v>0</v>
          </cell>
          <cell r="AB322">
            <v>0</v>
          </cell>
          <cell r="AE322">
            <v>0</v>
          </cell>
          <cell r="AF322" t="e">
            <v>#DIV/0!</v>
          </cell>
          <cell r="AH322">
            <v>0</v>
          </cell>
          <cell r="AI322">
            <v>0</v>
          </cell>
          <cell r="AN322">
            <v>0</v>
          </cell>
          <cell r="AQ322">
            <v>9024.68555307394</v>
          </cell>
          <cell r="AR322">
            <v>9024.68555307394</v>
          </cell>
          <cell r="AS322">
            <v>0</v>
          </cell>
          <cell r="AT322">
            <v>0</v>
          </cell>
          <cell r="AU322">
            <v>0</v>
          </cell>
          <cell r="AV322">
            <v>0</v>
          </cell>
          <cell r="AZ322">
            <v>2743240000.0000005</v>
          </cell>
        </row>
        <row r="323">
          <cell r="B323" t="str">
            <v>BVH11</v>
          </cell>
          <cell r="C323" t="str">
            <v>CTCP Phim truyện 1</v>
          </cell>
          <cell r="D323" t="str">
            <v>QLVĐT4</v>
          </cell>
          <cell r="E323" t="str">
            <v>5BG</v>
          </cell>
          <cell r="F323" t="str">
            <v>Nguyễn Hải Vinh</v>
          </cell>
          <cell r="G323" t="str">
            <v>C</v>
          </cell>
          <cell r="K323">
            <v>14026000000</v>
          </cell>
          <cell r="L323">
            <v>8409100000</v>
          </cell>
          <cell r="M323">
            <v>0.5995365749322686</v>
          </cell>
          <cell r="P323">
            <v>840910</v>
          </cell>
          <cell r="Q323">
            <v>0</v>
          </cell>
          <cell r="R323">
            <v>0</v>
          </cell>
          <cell r="S323">
            <v>0</v>
          </cell>
          <cell r="T323">
            <v>0</v>
          </cell>
          <cell r="U323">
            <v>0</v>
          </cell>
          <cell r="V323">
            <v>0</v>
          </cell>
          <cell r="W323">
            <v>0</v>
          </cell>
          <cell r="X323">
            <v>0</v>
          </cell>
          <cell r="Y323">
            <v>0</v>
          </cell>
          <cell r="Z323">
            <v>0</v>
          </cell>
          <cell r="AB323">
            <v>0</v>
          </cell>
          <cell r="AE323">
            <v>0</v>
          </cell>
          <cell r="AF323" t="e">
            <v>#DIV/0!</v>
          </cell>
          <cell r="AR323">
            <v>10000</v>
          </cell>
          <cell r="AU323">
            <v>0</v>
          </cell>
          <cell r="AV323">
            <v>0</v>
          </cell>
          <cell r="AY323" t="str">
            <v>Giữ lại</v>
          </cell>
          <cell r="AZ323">
            <v>0</v>
          </cell>
        </row>
        <row r="324">
          <cell r="B324" t="str">
            <v>BVH05</v>
          </cell>
          <cell r="C324" t="str">
            <v>CTCP In Khoa học kỹ thuật</v>
          </cell>
          <cell r="D324" t="str">
            <v>QLVĐT4</v>
          </cell>
          <cell r="E324" t="str">
            <v>5BG</v>
          </cell>
          <cell r="F324" t="str">
            <v>Nguyễn Hải Vinh</v>
          </cell>
          <cell r="G324" t="str">
            <v>C</v>
          </cell>
          <cell r="K324">
            <v>15710000000</v>
          </cell>
          <cell r="L324">
            <v>8007600000</v>
          </cell>
          <cell r="M324">
            <v>0.5097135582431572</v>
          </cell>
          <cell r="N324">
            <v>8007600000</v>
          </cell>
          <cell r="O324">
            <v>8007600000</v>
          </cell>
          <cell r="P324">
            <v>800760</v>
          </cell>
          <cell r="Q324">
            <v>500000000</v>
          </cell>
          <cell r="R324">
            <v>0.02</v>
          </cell>
          <cell r="S324">
            <v>139452354</v>
          </cell>
          <cell r="T324">
            <v>374182816</v>
          </cell>
          <cell r="U324">
            <v>374179132.8</v>
          </cell>
          <cell r="V324">
            <v>0</v>
          </cell>
          <cell r="W324">
            <v>374179132.8</v>
          </cell>
          <cell r="X324">
            <v>160152000</v>
          </cell>
          <cell r="Z324">
            <v>160152000</v>
          </cell>
          <cell r="AA324">
            <v>0</v>
          </cell>
          <cell r="AB324">
            <v>160152000</v>
          </cell>
          <cell r="AE324">
            <v>-214027132.8</v>
          </cell>
          <cell r="AF324">
            <v>-0.5719910974148262</v>
          </cell>
          <cell r="AH324">
            <v>0</v>
          </cell>
          <cell r="AI324">
            <v>0</v>
          </cell>
          <cell r="AN324">
            <v>0</v>
          </cell>
          <cell r="AO324">
            <v>800760</v>
          </cell>
          <cell r="AP324">
            <v>11000</v>
          </cell>
          <cell r="AQ324">
            <v>10000</v>
          </cell>
          <cell r="AR324">
            <v>10000</v>
          </cell>
          <cell r="AS324">
            <v>8007600000</v>
          </cell>
          <cell r="AT324">
            <v>8007600000</v>
          </cell>
          <cell r="AU324">
            <v>8808360000</v>
          </cell>
          <cell r="AV324">
            <v>800760000</v>
          </cell>
          <cell r="AX324" t="str">
            <v>Bán cả lô</v>
          </cell>
          <cell r="AZ324">
            <v>0</v>
          </cell>
        </row>
        <row r="325">
          <cell r="B325" t="str">
            <v>HTA07</v>
          </cell>
          <cell r="C325" t="str">
            <v>CTCP Ô tô khách Hà Tây</v>
          </cell>
          <cell r="D325" t="str">
            <v>QLVĐT4</v>
          </cell>
          <cell r="E325" t="str">
            <v>5BG</v>
          </cell>
          <cell r="F325" t="str">
            <v>Trần Thị Hồng Lĩnh</v>
          </cell>
          <cell r="G325" t="str">
            <v>C</v>
          </cell>
          <cell r="K325">
            <v>11323400000</v>
          </cell>
          <cell r="L325">
            <v>7736600000</v>
          </cell>
          <cell r="M325">
            <v>0.6832400162495363</v>
          </cell>
          <cell r="N325">
            <v>7736600000</v>
          </cell>
          <cell r="O325">
            <v>7736600000</v>
          </cell>
          <cell r="P325">
            <v>773660</v>
          </cell>
          <cell r="Q325">
            <v>0</v>
          </cell>
          <cell r="R325">
            <v>0.05</v>
          </cell>
          <cell r="S325">
            <v>507562477</v>
          </cell>
          <cell r="T325">
            <v>389113064</v>
          </cell>
          <cell r="U325">
            <v>0</v>
          </cell>
          <cell r="V325">
            <v>0</v>
          </cell>
          <cell r="W325">
            <v>0</v>
          </cell>
          <cell r="Z325">
            <v>0</v>
          </cell>
          <cell r="AB325">
            <v>0</v>
          </cell>
          <cell r="AE325">
            <v>0</v>
          </cell>
          <cell r="AF325" t="e">
            <v>#DIV/0!</v>
          </cell>
          <cell r="AO325">
            <v>773660</v>
          </cell>
          <cell r="AP325">
            <v>14000</v>
          </cell>
          <cell r="AQ325">
            <v>10000</v>
          </cell>
          <cell r="AR325">
            <v>10000</v>
          </cell>
          <cell r="AS325">
            <v>7736600000</v>
          </cell>
          <cell r="AT325">
            <v>7736600000</v>
          </cell>
          <cell r="AU325">
            <v>10831240000</v>
          </cell>
          <cell r="AV325">
            <v>3094640000</v>
          </cell>
          <cell r="AX325" t="str">
            <v>Bán cả lô</v>
          </cell>
          <cell r="AY325" t="str">
            <v>Bán hết</v>
          </cell>
          <cell r="AZ325">
            <v>0</v>
          </cell>
        </row>
        <row r="326">
          <cell r="B326" t="str">
            <v>BTM11</v>
          </cell>
          <cell r="C326" t="str">
            <v>CTCP Kho vận và dịch vụ thương mại</v>
          </cell>
          <cell r="D326" t="str">
            <v>QLVĐT4</v>
          </cell>
          <cell r="E326" t="str">
            <v>5BG</v>
          </cell>
          <cell r="F326" t="str">
            <v>Trần Hoàng Lâm</v>
          </cell>
          <cell r="G326" t="str">
            <v>C</v>
          </cell>
          <cell r="K326">
            <v>23504000000</v>
          </cell>
          <cell r="L326">
            <v>7571200000</v>
          </cell>
          <cell r="M326">
            <v>0.32212389380530976</v>
          </cell>
          <cell r="N326">
            <v>7571200000</v>
          </cell>
          <cell r="O326">
            <v>7571200000</v>
          </cell>
          <cell r="P326">
            <v>757120</v>
          </cell>
          <cell r="Q326">
            <v>4700000000</v>
          </cell>
          <cell r="R326">
            <v>0.02</v>
          </cell>
          <cell r="S326">
            <v>1211392000</v>
          </cell>
          <cell r="T326">
            <v>1514240000</v>
          </cell>
          <cell r="U326">
            <v>2214240000</v>
          </cell>
          <cell r="V326">
            <v>0</v>
          </cell>
          <cell r="W326">
            <v>2214240000</v>
          </cell>
          <cell r="X326">
            <v>1514240000</v>
          </cell>
          <cell r="Z326">
            <v>1514240000</v>
          </cell>
          <cell r="AB326">
            <v>1514240000</v>
          </cell>
          <cell r="AE326">
            <v>-700000000</v>
          </cell>
          <cell r="AF326">
            <v>-0.3161355589276682</v>
          </cell>
          <cell r="AO326">
            <v>757120</v>
          </cell>
          <cell r="AP326">
            <v>13000</v>
          </cell>
          <cell r="AQ326">
            <v>10000</v>
          </cell>
          <cell r="AR326">
            <v>10000</v>
          </cell>
          <cell r="AS326">
            <v>7571200000</v>
          </cell>
          <cell r="AT326">
            <v>7571200000</v>
          </cell>
          <cell r="AU326">
            <v>9842560000</v>
          </cell>
          <cell r="AV326">
            <v>2271360000</v>
          </cell>
          <cell r="AY326" t="str">
            <v>Bổ sung kế hoạch bán 2014</v>
          </cell>
          <cell r="AZ326">
            <v>0</v>
          </cell>
        </row>
        <row r="327">
          <cell r="B327" t="str">
            <v>BTM21</v>
          </cell>
          <cell r="C327" t="str">
            <v>Công ty CP xuất nhập khẩu thủ công mỹ nghệ</v>
          </cell>
          <cell r="D327" t="str">
            <v>QLVĐT4</v>
          </cell>
          <cell r="E327" t="str">
            <v>5BG</v>
          </cell>
          <cell r="F327" t="str">
            <v>Vũ Thị Thu Hằng</v>
          </cell>
          <cell r="G327" t="str">
            <v>C</v>
          </cell>
          <cell r="K327">
            <v>85220000000</v>
          </cell>
          <cell r="L327">
            <v>7392000000</v>
          </cell>
          <cell r="M327">
            <v>0.08674020183055621</v>
          </cell>
          <cell r="N327">
            <v>6400000000</v>
          </cell>
          <cell r="O327">
            <v>6400000000</v>
          </cell>
          <cell r="P327">
            <v>0</v>
          </cell>
          <cell r="Q327">
            <v>0</v>
          </cell>
          <cell r="S327">
            <v>1951488000</v>
          </cell>
          <cell r="T327">
            <v>1219680000</v>
          </cell>
          <cell r="U327">
            <v>1182720000</v>
          </cell>
          <cell r="V327">
            <v>0</v>
          </cell>
          <cell r="W327">
            <v>1182720000</v>
          </cell>
          <cell r="Z327">
            <v>0</v>
          </cell>
          <cell r="AB327">
            <v>0</v>
          </cell>
          <cell r="AE327">
            <v>-1182720000</v>
          </cell>
          <cell r="AF327">
            <v>-1</v>
          </cell>
          <cell r="AO327">
            <v>0</v>
          </cell>
          <cell r="AQ327">
            <v>8658.008658008657</v>
          </cell>
          <cell r="AR327">
            <v>7870.916961826053</v>
          </cell>
          <cell r="AS327">
            <v>0</v>
          </cell>
          <cell r="AT327">
            <v>0</v>
          </cell>
          <cell r="AU327">
            <v>0</v>
          </cell>
          <cell r="AV327">
            <v>0</v>
          </cell>
          <cell r="AY327" t="str">
            <v>Đã bán vốn</v>
          </cell>
          <cell r="AZ327">
            <v>0</v>
          </cell>
        </row>
        <row r="328">
          <cell r="B328" t="str">
            <v>DLI03</v>
          </cell>
          <cell r="C328" t="str">
            <v>CTCP Vinatour</v>
          </cell>
          <cell r="D328" t="str">
            <v>QLVĐT4</v>
          </cell>
          <cell r="E328" t="str">
            <v>5BG</v>
          </cell>
          <cell r="F328" t="str">
            <v>Nguyễn Hải Vinh</v>
          </cell>
          <cell r="G328" t="str">
            <v>C</v>
          </cell>
          <cell r="K328">
            <v>14256940000</v>
          </cell>
          <cell r="L328">
            <v>7271040000</v>
          </cell>
          <cell r="M328">
            <v>0.5100000420847671</v>
          </cell>
          <cell r="N328">
            <v>7271040000</v>
          </cell>
          <cell r="O328">
            <v>7271040000</v>
          </cell>
          <cell r="P328">
            <v>727104</v>
          </cell>
          <cell r="Q328">
            <v>1200000000</v>
          </cell>
          <cell r="R328">
            <v>0</v>
          </cell>
          <cell r="S328">
            <v>3417388800</v>
          </cell>
          <cell r="T328">
            <v>1817760000</v>
          </cell>
          <cell r="U328">
            <v>1817760000</v>
          </cell>
          <cell r="V328">
            <v>0</v>
          </cell>
          <cell r="W328">
            <v>1817760000</v>
          </cell>
          <cell r="X328">
            <v>0</v>
          </cell>
          <cell r="Y328">
            <v>0</v>
          </cell>
          <cell r="Z328">
            <v>0</v>
          </cell>
          <cell r="AB328">
            <v>0</v>
          </cell>
          <cell r="AE328">
            <v>-1817760000</v>
          </cell>
          <cell r="AF328">
            <v>-1</v>
          </cell>
          <cell r="AO328">
            <v>727104</v>
          </cell>
          <cell r="AP328">
            <v>20000</v>
          </cell>
          <cell r="AQ328">
            <v>10000</v>
          </cell>
          <cell r="AR328">
            <v>10000</v>
          </cell>
          <cell r="AS328">
            <v>7271040000</v>
          </cell>
          <cell r="AT328">
            <v>7271040000</v>
          </cell>
          <cell r="AU328">
            <v>14542080000</v>
          </cell>
          <cell r="AV328">
            <v>7271040000</v>
          </cell>
          <cell r="AX328" t="str">
            <v>Bán hết</v>
          </cell>
          <cell r="AZ328">
            <v>0</v>
          </cell>
        </row>
        <row r="329">
          <cell r="B329" t="str">
            <v>BKH04</v>
          </cell>
          <cell r="C329" t="str">
            <v>CTCP Ứng Dụng Khoa Học và Công Nghệ Mitec</v>
          </cell>
          <cell r="D329" t="str">
            <v>QLVĐT4</v>
          </cell>
          <cell r="E329" t="str">
            <v>5BG</v>
          </cell>
          <cell r="F329" t="str">
            <v>Nguyễn Hải Vinh</v>
          </cell>
          <cell r="G329" t="str">
            <v>C</v>
          </cell>
          <cell r="K329">
            <v>30000000000</v>
          </cell>
          <cell r="L329">
            <v>7260450000</v>
          </cell>
          <cell r="M329">
            <v>0.242015</v>
          </cell>
          <cell r="N329">
            <v>9680600000</v>
          </cell>
          <cell r="O329">
            <v>9680600000</v>
          </cell>
          <cell r="P329">
            <v>726045</v>
          </cell>
          <cell r="Q329">
            <v>6000000000</v>
          </cell>
          <cell r="S329">
            <v>2178135000</v>
          </cell>
          <cell r="T329">
            <v>1089067500</v>
          </cell>
          <cell r="U329">
            <v>1089067500</v>
          </cell>
          <cell r="V329">
            <v>0</v>
          </cell>
          <cell r="W329">
            <v>1089067500</v>
          </cell>
          <cell r="X329">
            <v>0</v>
          </cell>
          <cell r="Z329">
            <v>0</v>
          </cell>
          <cell r="AA329">
            <v>0</v>
          </cell>
          <cell r="AB329">
            <v>0</v>
          </cell>
          <cell r="AE329">
            <v>-1089067500</v>
          </cell>
          <cell r="AF329">
            <v>-1</v>
          </cell>
          <cell r="AH329">
            <v>0</v>
          </cell>
          <cell r="AI329">
            <v>0</v>
          </cell>
          <cell r="AN329">
            <v>0</v>
          </cell>
          <cell r="AO329">
            <v>726045</v>
          </cell>
          <cell r="AP329">
            <v>17500</v>
          </cell>
          <cell r="AQ329">
            <v>15734</v>
          </cell>
          <cell r="AR329">
            <v>13333.333333333334</v>
          </cell>
          <cell r="AU329">
            <v>12705787500</v>
          </cell>
          <cell r="AV329">
            <v>12705787500</v>
          </cell>
          <cell r="AX329" t="str">
            <v>Bán hết</v>
          </cell>
          <cell r="AY329" t="str">
            <v>Có khả năng thành công</v>
          </cell>
          <cell r="AZ329">
            <v>0</v>
          </cell>
        </row>
        <row r="330">
          <cell r="B330" t="str">
            <v>BCT05</v>
          </cell>
          <cell r="C330" t="str">
            <v>Công ty cổ phần Xuất nhập khẩu Khoáng sản</v>
          </cell>
          <cell r="D330" t="str">
            <v>QLVĐT4</v>
          </cell>
          <cell r="E330" t="str">
            <v>5BG</v>
          </cell>
          <cell r="F330" t="str">
            <v>Đoàn Nhật Dũng</v>
          </cell>
          <cell r="G330" t="str">
            <v>C</v>
          </cell>
          <cell r="K330">
            <v>35000000000</v>
          </cell>
          <cell r="L330">
            <v>6955000000</v>
          </cell>
          <cell r="M330">
            <v>0.1987142857142857</v>
          </cell>
          <cell r="N330">
            <v>6955000000</v>
          </cell>
          <cell r="O330">
            <v>6955000000</v>
          </cell>
          <cell r="P330">
            <v>695500</v>
          </cell>
          <cell r="Q330">
            <v>7500000000</v>
          </cell>
          <cell r="S330">
            <v>1251900000</v>
          </cell>
          <cell r="T330">
            <v>1251900000</v>
          </cell>
          <cell r="U330">
            <v>1251900000</v>
          </cell>
          <cell r="V330">
            <v>0</v>
          </cell>
          <cell r="W330">
            <v>1251900000</v>
          </cell>
          <cell r="X330">
            <v>0</v>
          </cell>
          <cell r="Z330">
            <v>0</v>
          </cell>
          <cell r="AA330">
            <v>0</v>
          </cell>
          <cell r="AB330">
            <v>0</v>
          </cell>
          <cell r="AE330">
            <v>-1251900000</v>
          </cell>
          <cell r="AF330">
            <v>-1</v>
          </cell>
          <cell r="AH330">
            <v>0</v>
          </cell>
          <cell r="AI330">
            <v>0</v>
          </cell>
          <cell r="AN330">
            <v>0</v>
          </cell>
          <cell r="AO330">
            <v>695500</v>
          </cell>
          <cell r="AQ330">
            <v>12400</v>
          </cell>
          <cell r="AR330">
            <v>10000</v>
          </cell>
          <cell r="AU330">
            <v>0</v>
          </cell>
          <cell r="AV330">
            <v>0</v>
          </cell>
          <cell r="AX330" t="str">
            <v>Bán hết</v>
          </cell>
          <cell r="AY330" t="str">
            <v>Khả năng không thành công</v>
          </cell>
          <cell r="AZ330">
            <v>0</v>
          </cell>
        </row>
        <row r="331">
          <cell r="B331" t="str">
            <v>BCT10</v>
          </cell>
          <cell r="C331" t="str">
            <v>CTCP Sành sứ thủy tinh VN</v>
          </cell>
          <cell r="D331" t="str">
            <v>QLVĐT4</v>
          </cell>
          <cell r="E331" t="e">
            <v>#N/A</v>
          </cell>
          <cell r="F331" t="str">
            <v>Nguyễn Lê Trà My</v>
          </cell>
          <cell r="G331" t="str">
            <v>C</v>
          </cell>
          <cell r="K331">
            <v>94999560000</v>
          </cell>
          <cell r="L331">
            <v>6746363827</v>
          </cell>
          <cell r="M331">
            <v>0.07101468498380413</v>
          </cell>
          <cell r="N331">
            <v>6746363827</v>
          </cell>
          <cell r="O331">
            <v>6746373827</v>
          </cell>
          <cell r="P331">
            <v>674636.3827</v>
          </cell>
          <cell r="Q331">
            <v>-4000000000</v>
          </cell>
          <cell r="R331">
            <v>0</v>
          </cell>
          <cell r="S331">
            <v>0</v>
          </cell>
          <cell r="T331">
            <v>0</v>
          </cell>
          <cell r="U331">
            <v>0</v>
          </cell>
          <cell r="V331">
            <v>0</v>
          </cell>
          <cell r="W331">
            <v>0</v>
          </cell>
          <cell r="X331">
            <v>0</v>
          </cell>
          <cell r="Y331">
            <v>0</v>
          </cell>
          <cell r="Z331">
            <v>0</v>
          </cell>
          <cell r="AA331">
            <v>0</v>
          </cell>
          <cell r="AB331">
            <v>0</v>
          </cell>
          <cell r="AE331">
            <v>0</v>
          </cell>
          <cell r="AF331" t="e">
            <v>#DIV/0!</v>
          </cell>
          <cell r="AH331">
            <v>0</v>
          </cell>
          <cell r="AI331">
            <v>0</v>
          </cell>
          <cell r="AQ331">
            <v>10000</v>
          </cell>
          <cell r="AR331">
            <v>10000.02049549683</v>
          </cell>
          <cell r="AS331">
            <v>0</v>
          </cell>
          <cell r="AT331">
            <v>0</v>
          </cell>
          <cell r="AU331">
            <v>0</v>
          </cell>
          <cell r="AV331">
            <v>0</v>
          </cell>
          <cell r="AY331" t="str">
            <v>Giữ lại</v>
          </cell>
          <cell r="AZ331">
            <v>0</v>
          </cell>
        </row>
        <row r="332">
          <cell r="B332" t="str">
            <v>BTM03</v>
          </cell>
          <cell r="C332" t="str">
            <v>CTCP Hóa chất  </v>
          </cell>
          <cell r="D332" t="str">
            <v>QLVĐT4</v>
          </cell>
          <cell r="E332" t="str">
            <v>5BG</v>
          </cell>
          <cell r="F332" t="str">
            <v>Đặng Nguyệt Thảo</v>
          </cell>
          <cell r="G332" t="str">
            <v>C</v>
          </cell>
          <cell r="K332">
            <v>19000000000</v>
          </cell>
          <cell r="L332">
            <v>6650000000</v>
          </cell>
          <cell r="M332">
            <v>0.35</v>
          </cell>
          <cell r="N332">
            <v>6650000000</v>
          </cell>
          <cell r="O332">
            <v>6650000000</v>
          </cell>
          <cell r="P332">
            <v>665000</v>
          </cell>
          <cell r="Q332">
            <v>-8000000000</v>
          </cell>
          <cell r="R332">
            <v>0</v>
          </cell>
          <cell r="S332">
            <v>1064000000</v>
          </cell>
          <cell r="T332">
            <v>532000000</v>
          </cell>
          <cell r="U332">
            <v>0</v>
          </cell>
          <cell r="V332">
            <v>0</v>
          </cell>
          <cell r="W332">
            <v>0</v>
          </cell>
          <cell r="X332">
            <v>0</v>
          </cell>
          <cell r="Y332">
            <v>0</v>
          </cell>
          <cell r="Z332">
            <v>0</v>
          </cell>
          <cell r="AA332">
            <v>0</v>
          </cell>
          <cell r="AB332">
            <v>0</v>
          </cell>
          <cell r="AE332">
            <v>0</v>
          </cell>
          <cell r="AF332" t="e">
            <v>#DIV/0!</v>
          </cell>
          <cell r="AG332" t="str">
            <v>DN lỗ</v>
          </cell>
          <cell r="AO332">
            <v>665000</v>
          </cell>
          <cell r="AQ332">
            <v>10000</v>
          </cell>
          <cell r="AR332">
            <v>10000</v>
          </cell>
          <cell r="AU332">
            <v>0</v>
          </cell>
          <cell r="AV332">
            <v>0</v>
          </cell>
          <cell r="AX332" t="str">
            <v>Bán hết</v>
          </cell>
          <cell r="AY332" t="str">
            <v>Khả năng không thành công</v>
          </cell>
          <cell r="AZ332">
            <v>0</v>
          </cell>
        </row>
        <row r="333">
          <cell r="B333" t="str">
            <v>BMT01</v>
          </cell>
          <cell r="C333" t="str">
            <v>CTCP Tư vấn dịch vụ công nghệ tài nguyên môi trường</v>
          </cell>
          <cell r="D333" t="str">
            <v>QLVĐT4</v>
          </cell>
          <cell r="E333" t="str">
            <v>5BG</v>
          </cell>
          <cell r="F333" t="str">
            <v>Trần Hoàng Lâm</v>
          </cell>
          <cell r="G333" t="str">
            <v>C</v>
          </cell>
          <cell r="K333">
            <v>21000000000</v>
          </cell>
          <cell r="L333">
            <v>6517000000</v>
          </cell>
          <cell r="M333">
            <v>0.31033333333333335</v>
          </cell>
          <cell r="N333">
            <v>6743380000</v>
          </cell>
          <cell r="O333">
            <v>6743380000</v>
          </cell>
          <cell r="P333">
            <v>651700</v>
          </cell>
          <cell r="Q333">
            <v>1200000000</v>
          </cell>
          <cell r="R333">
            <v>0</v>
          </cell>
          <cell r="S333">
            <v>342142500</v>
          </cell>
          <cell r="T333">
            <v>342142500</v>
          </cell>
          <cell r="U333">
            <v>342142500</v>
          </cell>
          <cell r="V333">
            <v>0</v>
          </cell>
          <cell r="W333">
            <v>342142500</v>
          </cell>
          <cell r="X333">
            <v>0</v>
          </cell>
          <cell r="Z333">
            <v>0</v>
          </cell>
          <cell r="AB333">
            <v>0</v>
          </cell>
          <cell r="AE333">
            <v>-342142500</v>
          </cell>
          <cell r="AF333">
            <v>-1</v>
          </cell>
          <cell r="AO333">
            <v>651700</v>
          </cell>
          <cell r="AP333">
            <v>12000</v>
          </cell>
          <cell r="AQ333">
            <v>10347.368421052632</v>
          </cell>
          <cell r="AR333">
            <v>9854.636591478697</v>
          </cell>
          <cell r="AS333">
            <v>6743380000</v>
          </cell>
          <cell r="AT333">
            <v>6743380000</v>
          </cell>
          <cell r="AU333">
            <v>7820400000</v>
          </cell>
          <cell r="AV333">
            <v>1077020000</v>
          </cell>
          <cell r="AX333" t="str">
            <v>Bán hết</v>
          </cell>
          <cell r="AY333" t="str">
            <v>Có khả năng thành công</v>
          </cell>
          <cell r="AZ333">
            <v>0</v>
          </cell>
        </row>
        <row r="334">
          <cell r="B334" t="str">
            <v>HNO10</v>
          </cell>
          <cell r="C334" t="str">
            <v>CTCP Dược phẩm và Thiết bị Y tế (Hapharco)</v>
          </cell>
          <cell r="D334" t="str">
            <v>QLVĐT4</v>
          </cell>
          <cell r="E334" t="e">
            <v>#N/A</v>
          </cell>
          <cell r="F334">
            <v>0</v>
          </cell>
          <cell r="G334" t="str">
            <v>C</v>
          </cell>
          <cell r="K334">
            <v>12600000000</v>
          </cell>
          <cell r="L334">
            <v>6426000000</v>
          </cell>
          <cell r="M334">
            <v>0.51</v>
          </cell>
          <cell r="N334" t="e">
            <v>#N/A</v>
          </cell>
          <cell r="O334">
            <v>6426000000</v>
          </cell>
          <cell r="P334">
            <v>963900</v>
          </cell>
          <cell r="Q334">
            <v>20000000000</v>
          </cell>
          <cell r="R334">
            <v>0.05</v>
          </cell>
          <cell r="S334">
            <v>0</v>
          </cell>
          <cell r="T334">
            <v>4176900000</v>
          </cell>
          <cell r="U334">
            <v>4176900000</v>
          </cell>
          <cell r="V334">
            <v>0</v>
          </cell>
          <cell r="W334">
            <v>4176900000</v>
          </cell>
          <cell r="X334">
            <v>963900000</v>
          </cell>
          <cell r="Y334">
            <v>963900000</v>
          </cell>
          <cell r="Z334">
            <v>1927800000</v>
          </cell>
          <cell r="AB334">
            <v>1927800000</v>
          </cell>
          <cell r="AE334">
            <v>-2249100000</v>
          </cell>
          <cell r="AF334">
            <v>-0.5384615384615384</v>
          </cell>
          <cell r="AR334">
            <v>6666.666666666667</v>
          </cell>
          <cell r="AU334">
            <v>0</v>
          </cell>
          <cell r="AV334">
            <v>0</v>
          </cell>
          <cell r="AY334" t="str">
            <v>Giữ lại</v>
          </cell>
        </row>
        <row r="335">
          <cell r="B335" t="str">
            <v>BTM05</v>
          </cell>
          <cell r="C335" t="str">
            <v>CTCP Nông sản Agrexim</v>
          </cell>
          <cell r="D335" t="str">
            <v>QLVĐT4</v>
          </cell>
          <cell r="E335" t="str">
            <v>5BG</v>
          </cell>
          <cell r="F335" t="str">
            <v>Hoàng Anh Trung</v>
          </cell>
          <cell r="G335" t="str">
            <v>C</v>
          </cell>
          <cell r="K335">
            <v>20699280000</v>
          </cell>
          <cell r="L335">
            <v>6367100000</v>
          </cell>
          <cell r="M335">
            <v>0.3076000711135846</v>
          </cell>
          <cell r="N335">
            <v>5684910000</v>
          </cell>
          <cell r="O335">
            <v>5684910000</v>
          </cell>
          <cell r="P335">
            <v>636710</v>
          </cell>
          <cell r="Q335">
            <v>2900000000</v>
          </cell>
          <cell r="R335">
            <v>0.1</v>
          </cell>
          <cell r="S335">
            <v>1591775000</v>
          </cell>
          <cell r="T335">
            <v>127342000</v>
          </cell>
          <cell r="U335">
            <v>127342000</v>
          </cell>
          <cell r="V335">
            <v>0</v>
          </cell>
          <cell r="W335">
            <v>127342000</v>
          </cell>
          <cell r="X335">
            <v>764052000</v>
          </cell>
          <cell r="Y335">
            <v>0</v>
          </cell>
          <cell r="Z335">
            <v>764052000</v>
          </cell>
          <cell r="AA335">
            <v>0</v>
          </cell>
          <cell r="AB335">
            <v>764052000</v>
          </cell>
          <cell r="AE335">
            <v>636710000</v>
          </cell>
          <cell r="AF335">
            <v>5</v>
          </cell>
          <cell r="AH335">
            <v>0</v>
          </cell>
          <cell r="AI335">
            <v>0</v>
          </cell>
          <cell r="AQ335">
            <v>8928.570306733049</v>
          </cell>
          <cell r="AR335">
            <v>8928.584329733048</v>
          </cell>
          <cell r="AS335">
            <v>0</v>
          </cell>
          <cell r="AT335">
            <v>0</v>
          </cell>
          <cell r="AU335">
            <v>0</v>
          </cell>
          <cell r="AV335">
            <v>0</v>
          </cell>
          <cell r="AY335" t="str">
            <v>Giữ lại</v>
          </cell>
          <cell r="AZ335">
            <v>0</v>
          </cell>
        </row>
        <row r="336">
          <cell r="B336" t="str">
            <v>BTM24</v>
          </cell>
          <cell r="C336" t="str">
            <v>CTCP Sản xuất bao bì và hàng xuất khẩu</v>
          </cell>
          <cell r="D336" t="str">
            <v>QLVĐT4</v>
          </cell>
          <cell r="E336" t="str">
            <v>5BG</v>
          </cell>
          <cell r="F336" t="str">
            <v>Nguyễn Lê Trà My</v>
          </cell>
          <cell r="G336" t="str">
            <v>C</v>
          </cell>
          <cell r="K336">
            <v>50000000000</v>
          </cell>
          <cell r="L336">
            <v>6283450000</v>
          </cell>
          <cell r="M336">
            <v>0.125669</v>
          </cell>
          <cell r="N336">
            <v>6283450000</v>
          </cell>
          <cell r="O336">
            <v>6023777000</v>
          </cell>
          <cell r="P336">
            <v>628345</v>
          </cell>
          <cell r="Q336">
            <v>-6000000000</v>
          </cell>
          <cell r="R336">
            <v>0</v>
          </cell>
          <cell r="S336">
            <v>0</v>
          </cell>
          <cell r="T336">
            <v>0</v>
          </cell>
          <cell r="U336">
            <v>0</v>
          </cell>
          <cell r="V336">
            <v>0</v>
          </cell>
          <cell r="W336">
            <v>0</v>
          </cell>
          <cell r="X336">
            <v>0</v>
          </cell>
          <cell r="Y336">
            <v>0</v>
          </cell>
          <cell r="Z336">
            <v>0</v>
          </cell>
          <cell r="AA336">
            <v>0</v>
          </cell>
          <cell r="AB336">
            <v>0</v>
          </cell>
          <cell r="AE336">
            <v>0</v>
          </cell>
          <cell r="AF336" t="e">
            <v>#DIV/0!</v>
          </cell>
          <cell r="AH336">
            <v>0</v>
          </cell>
          <cell r="AI336">
            <v>0</v>
          </cell>
          <cell r="AN336">
            <v>0</v>
          </cell>
          <cell r="AO336">
            <v>628345</v>
          </cell>
          <cell r="AP336">
            <v>10000</v>
          </cell>
          <cell r="AQ336">
            <v>10000</v>
          </cell>
          <cell r="AR336">
            <v>9586.72431433843</v>
          </cell>
          <cell r="AS336">
            <v>6023770289.29298</v>
          </cell>
          <cell r="AT336">
            <v>6023770289.29298</v>
          </cell>
          <cell r="AU336">
            <v>6283450000</v>
          </cell>
          <cell r="AV336">
            <v>259679710.7070198</v>
          </cell>
          <cell r="AY336" t="str">
            <v>Khó bán</v>
          </cell>
          <cell r="AZ336">
            <v>0</v>
          </cell>
        </row>
        <row r="337">
          <cell r="B337" t="str">
            <v>BTM02</v>
          </cell>
          <cell r="C337" t="str">
            <v>CTCP hóa chất và vật tư khoa học kỹ thuật</v>
          </cell>
          <cell r="D337" t="str">
            <v>QLVĐT4</v>
          </cell>
          <cell r="E337" t="str">
            <v>5BG</v>
          </cell>
          <cell r="F337" t="str">
            <v>Đặng Nguyệt Thảo</v>
          </cell>
          <cell r="G337" t="str">
            <v>C</v>
          </cell>
          <cell r="K337">
            <v>18110650000</v>
          </cell>
          <cell r="L337">
            <v>6172020000</v>
          </cell>
          <cell r="M337">
            <v>0.34079505705206603</v>
          </cell>
          <cell r="N337">
            <v>6150823800</v>
          </cell>
          <cell r="O337">
            <v>6150823800</v>
          </cell>
          <cell r="P337">
            <v>617202</v>
          </cell>
          <cell r="Q337">
            <v>3500000000</v>
          </cell>
          <cell r="R337">
            <v>0</v>
          </cell>
          <cell r="S337">
            <v>1604775200</v>
          </cell>
          <cell r="T337">
            <v>0</v>
          </cell>
          <cell r="U337">
            <v>925803000</v>
          </cell>
          <cell r="V337">
            <v>0</v>
          </cell>
          <cell r="W337">
            <v>925803000</v>
          </cell>
          <cell r="X337">
            <v>740642400</v>
          </cell>
          <cell r="Z337">
            <v>740642400</v>
          </cell>
          <cell r="AB337">
            <v>740642400</v>
          </cell>
          <cell r="AE337">
            <v>-185160600</v>
          </cell>
          <cell r="AF337">
            <v>-0.2</v>
          </cell>
          <cell r="AQ337">
            <v>9965.657596702538</v>
          </cell>
          <cell r="AR337">
            <v>9965.253950329457</v>
          </cell>
          <cell r="AS337">
            <v>0</v>
          </cell>
          <cell r="AT337">
            <v>0</v>
          </cell>
          <cell r="AU337">
            <v>0</v>
          </cell>
          <cell r="AV337">
            <v>0</v>
          </cell>
          <cell r="AY337" t="str">
            <v>Giữ lại</v>
          </cell>
          <cell r="AZ337">
            <v>0</v>
          </cell>
        </row>
        <row r="338">
          <cell r="B338" t="str">
            <v>BCN02</v>
          </cell>
          <cell r="C338" t="str">
            <v>Công ty Cổ phần Tư vấn đầu tư phát triển và xây dựng THIKECO</v>
          </cell>
          <cell r="D338" t="str">
            <v>QLVĐT4</v>
          </cell>
          <cell r="E338" t="str">
            <v>5BG</v>
          </cell>
          <cell r="F338" t="str">
            <v>Nguyễn Hải Vinh</v>
          </cell>
          <cell r="G338" t="str">
            <v>C</v>
          </cell>
          <cell r="K338">
            <v>14200000000</v>
          </cell>
          <cell r="L338">
            <v>6110000000</v>
          </cell>
          <cell r="M338">
            <v>0.43028169014084505</v>
          </cell>
          <cell r="N338">
            <v>6110000000</v>
          </cell>
          <cell r="O338">
            <v>6110000000</v>
          </cell>
          <cell r="P338">
            <v>611000</v>
          </cell>
          <cell r="Q338">
            <v>1400000000</v>
          </cell>
          <cell r="S338">
            <v>916500000</v>
          </cell>
          <cell r="T338">
            <v>244400000</v>
          </cell>
          <cell r="U338">
            <v>244400000</v>
          </cell>
          <cell r="V338">
            <v>0</v>
          </cell>
          <cell r="W338">
            <v>244400000</v>
          </cell>
          <cell r="X338">
            <v>0</v>
          </cell>
          <cell r="Z338">
            <v>0</v>
          </cell>
          <cell r="AA338">
            <v>0</v>
          </cell>
          <cell r="AB338">
            <v>0</v>
          </cell>
          <cell r="AE338">
            <v>-244400000</v>
          </cell>
          <cell r="AF338">
            <v>-1</v>
          </cell>
          <cell r="AH338">
            <v>0</v>
          </cell>
          <cell r="AI338">
            <v>0</v>
          </cell>
          <cell r="AN338">
            <v>0</v>
          </cell>
          <cell r="AO338">
            <v>611000</v>
          </cell>
          <cell r="AP338">
            <v>14000</v>
          </cell>
          <cell r="AQ338">
            <v>10000</v>
          </cell>
          <cell r="AR338">
            <v>10000</v>
          </cell>
          <cell r="AS338">
            <v>6110000000</v>
          </cell>
          <cell r="AT338">
            <v>6110000000</v>
          </cell>
          <cell r="AU338">
            <v>8554000000</v>
          </cell>
          <cell r="AV338">
            <v>2444000000</v>
          </cell>
          <cell r="AY338" t="str">
            <v>Bổ sung kế hoạch bán 2014</v>
          </cell>
          <cell r="AZ338">
            <v>0</v>
          </cell>
        </row>
        <row r="339">
          <cell r="B339" t="str">
            <v>BVH02</v>
          </cell>
          <cell r="C339" t="str">
            <v>CTCP In và Thương mại Thống nhất</v>
          </cell>
          <cell r="D339" t="str">
            <v>QLVĐT4</v>
          </cell>
          <cell r="E339" t="str">
            <v>5BG</v>
          </cell>
          <cell r="F339" t="str">
            <v>Nguyễn Hải Vinh</v>
          </cell>
          <cell r="G339" t="str">
            <v>C</v>
          </cell>
          <cell r="K339">
            <v>30161700000</v>
          </cell>
          <cell r="L339">
            <v>6064700000</v>
          </cell>
          <cell r="M339">
            <v>0.20107288382286145</v>
          </cell>
          <cell r="N339">
            <v>6064700000</v>
          </cell>
          <cell r="O339">
            <v>12129400000</v>
          </cell>
          <cell r="P339">
            <v>606470</v>
          </cell>
          <cell r="Q339">
            <v>4300000000</v>
          </cell>
          <cell r="S339">
            <v>515499500</v>
          </cell>
          <cell r="T339">
            <v>545823000</v>
          </cell>
          <cell r="U339">
            <v>545823000</v>
          </cell>
          <cell r="V339">
            <v>0</v>
          </cell>
          <cell r="W339">
            <v>545823000</v>
          </cell>
          <cell r="X339">
            <v>606470000</v>
          </cell>
          <cell r="Z339">
            <v>606470000</v>
          </cell>
          <cell r="AA339">
            <v>0</v>
          </cell>
          <cell r="AB339">
            <v>606470000</v>
          </cell>
          <cell r="AE339">
            <v>60647000</v>
          </cell>
          <cell r="AF339">
            <v>0.1111111111111111</v>
          </cell>
          <cell r="AH339">
            <v>0</v>
          </cell>
          <cell r="AI339">
            <v>0</v>
          </cell>
          <cell r="AN339">
            <v>0</v>
          </cell>
          <cell r="AQ339">
            <v>20506</v>
          </cell>
          <cell r="AR339">
            <v>10000</v>
          </cell>
          <cell r="AU339">
            <v>0</v>
          </cell>
          <cell r="AV339">
            <v>0</v>
          </cell>
          <cell r="AX339" t="str">
            <v>Bán cả lô</v>
          </cell>
          <cell r="AZ339">
            <v>0</v>
          </cell>
        </row>
        <row r="340">
          <cell r="B340" t="str">
            <v>BTM17</v>
          </cell>
          <cell r="C340" t="str">
            <v>CTCP bao bì việt Nam</v>
          </cell>
          <cell r="D340" t="str">
            <v>QLVĐT4</v>
          </cell>
          <cell r="E340" t="str">
            <v>5BG</v>
          </cell>
          <cell r="F340" t="str">
            <v>Đặng Nguyệt Thảo</v>
          </cell>
          <cell r="G340" t="str">
            <v>C</v>
          </cell>
          <cell r="K340">
            <v>30000000000</v>
          </cell>
          <cell r="L340">
            <v>6000000000</v>
          </cell>
          <cell r="M340">
            <v>0.2</v>
          </cell>
          <cell r="N340">
            <v>6000000000</v>
          </cell>
          <cell r="O340">
            <v>6000000000</v>
          </cell>
          <cell r="P340">
            <v>600000</v>
          </cell>
          <cell r="Q340">
            <v>10000000000</v>
          </cell>
          <cell r="R340">
            <v>0.05</v>
          </cell>
          <cell r="S340">
            <v>1500000000</v>
          </cell>
          <cell r="T340">
            <v>1800000000</v>
          </cell>
          <cell r="U340">
            <v>1800000000</v>
          </cell>
          <cell r="V340">
            <v>0</v>
          </cell>
          <cell r="W340">
            <v>1800000000</v>
          </cell>
          <cell r="X340">
            <v>1080000000</v>
          </cell>
          <cell r="Z340">
            <v>1080000000</v>
          </cell>
          <cell r="AA340">
            <v>0</v>
          </cell>
          <cell r="AB340">
            <v>1080000000</v>
          </cell>
          <cell r="AE340">
            <v>-720000000</v>
          </cell>
          <cell r="AF340">
            <v>-0.4</v>
          </cell>
          <cell r="AQ340">
            <v>10000</v>
          </cell>
          <cell r="AR340">
            <v>10000</v>
          </cell>
          <cell r="AU340">
            <v>0</v>
          </cell>
          <cell r="AV340">
            <v>0</v>
          </cell>
          <cell r="AX340" t="str">
            <v>Bán hết</v>
          </cell>
          <cell r="AY340" t="str">
            <v>Khả năng không thành công</v>
          </cell>
          <cell r="AZ340">
            <v>0</v>
          </cell>
        </row>
        <row r="341">
          <cell r="B341" t="str">
            <v>BTM08</v>
          </cell>
          <cell r="C341" t="str">
            <v>CTCP thiết bị phụ tùng Hà Nội</v>
          </cell>
          <cell r="D341" t="str">
            <v>QLVĐT4</v>
          </cell>
          <cell r="E341" t="str">
            <v>5BG</v>
          </cell>
          <cell r="F341" t="str">
            <v>Đặng Nguyệt Thảo</v>
          </cell>
          <cell r="G341" t="str">
            <v>C</v>
          </cell>
          <cell r="K341">
            <v>50000000000</v>
          </cell>
          <cell r="L341">
            <v>5920080000</v>
          </cell>
          <cell r="M341">
            <v>0.1184016</v>
          </cell>
          <cell r="N341">
            <v>5920280000</v>
          </cell>
          <cell r="O341">
            <v>5920280000</v>
          </cell>
          <cell r="P341">
            <v>592080</v>
          </cell>
          <cell r="Q341">
            <v>-50000000000</v>
          </cell>
          <cell r="R341">
            <v>0</v>
          </cell>
          <cell r="S341">
            <v>0</v>
          </cell>
          <cell r="T341">
            <v>0</v>
          </cell>
          <cell r="U341">
            <v>0</v>
          </cell>
          <cell r="V341">
            <v>0</v>
          </cell>
          <cell r="W341">
            <v>0</v>
          </cell>
          <cell r="X341">
            <v>0</v>
          </cell>
          <cell r="Y341">
            <v>0</v>
          </cell>
          <cell r="Z341">
            <v>0</v>
          </cell>
          <cell r="AA341">
            <v>0</v>
          </cell>
          <cell r="AB341">
            <v>0</v>
          </cell>
          <cell r="AE341">
            <v>0</v>
          </cell>
          <cell r="AF341" t="e">
            <v>#DIV/0!</v>
          </cell>
          <cell r="AG341" t="str">
            <v>DN lỗ</v>
          </cell>
          <cell r="AO341">
            <v>592080</v>
          </cell>
          <cell r="AP341">
            <v>10000</v>
          </cell>
          <cell r="AQ341">
            <v>10000</v>
          </cell>
          <cell r="AR341">
            <v>10000</v>
          </cell>
          <cell r="AS341">
            <v>5920800000</v>
          </cell>
          <cell r="AT341">
            <v>5920800000</v>
          </cell>
          <cell r="AU341">
            <v>5920800000</v>
          </cell>
          <cell r="AV341">
            <v>0</v>
          </cell>
          <cell r="AX341" t="str">
            <v>Bán hết</v>
          </cell>
          <cell r="AZ341">
            <v>4653806494.715113</v>
          </cell>
        </row>
        <row r="342">
          <cell r="B342" t="str">
            <v>BTM15</v>
          </cell>
          <cell r="C342" t="str">
            <v>CTCP Xuất nhập khẩu chuyên gia lao động và kỹ thuật</v>
          </cell>
          <cell r="D342" t="str">
            <v>QLVĐT4</v>
          </cell>
          <cell r="E342" t="str">
            <v>5BG</v>
          </cell>
          <cell r="F342" t="str">
            <v>Trần Hoàng Lâm</v>
          </cell>
          <cell r="G342" t="str">
            <v>C</v>
          </cell>
          <cell r="K342">
            <v>11310000000</v>
          </cell>
          <cell r="L342">
            <v>5768100000</v>
          </cell>
          <cell r="M342">
            <v>0.51</v>
          </cell>
          <cell r="N342">
            <v>4437000000</v>
          </cell>
          <cell r="O342">
            <v>4437000000</v>
          </cell>
          <cell r="P342">
            <v>576810</v>
          </cell>
          <cell r="Q342">
            <v>3300000000</v>
          </cell>
          <cell r="R342">
            <v>0</v>
          </cell>
          <cell r="S342">
            <v>2307240000</v>
          </cell>
          <cell r="T342">
            <v>1788111000</v>
          </cell>
          <cell r="U342">
            <v>1788111000</v>
          </cell>
          <cell r="V342">
            <v>0</v>
          </cell>
          <cell r="W342">
            <v>1788111000</v>
          </cell>
          <cell r="X342">
            <v>0</v>
          </cell>
          <cell r="Z342">
            <v>0</v>
          </cell>
          <cell r="AB342">
            <v>0</v>
          </cell>
          <cell r="AE342">
            <v>-1788111000</v>
          </cell>
          <cell r="AF342">
            <v>-1</v>
          </cell>
          <cell r="AO342">
            <v>576810</v>
          </cell>
          <cell r="AP342">
            <v>40000</v>
          </cell>
          <cell r="AQ342">
            <v>7692.307692307692</v>
          </cell>
          <cell r="AR342">
            <v>7692.307692307692</v>
          </cell>
          <cell r="AS342">
            <v>4437000000</v>
          </cell>
          <cell r="AT342">
            <v>4437000000</v>
          </cell>
          <cell r="AU342">
            <v>23072400000</v>
          </cell>
          <cell r="AV342">
            <v>18635400000</v>
          </cell>
          <cell r="AZ342">
            <v>0</v>
          </cell>
        </row>
        <row r="343">
          <cell r="B343" t="str">
            <v>HNO09</v>
          </cell>
          <cell r="C343" t="str">
            <v>CTCP công nghệ thông tin và tự động hóa dầu khí</v>
          </cell>
          <cell r="D343" t="str">
            <v>QLVĐT4</v>
          </cell>
          <cell r="E343" t="str">
            <v>3TLM</v>
          </cell>
          <cell r="F343" t="str">
            <v>Đặng Nguyệt Thảo</v>
          </cell>
          <cell r="G343" t="str">
            <v>C</v>
          </cell>
          <cell r="K343">
            <v>42352900000</v>
          </cell>
          <cell r="L343">
            <v>5761200000</v>
          </cell>
          <cell r="M343">
            <v>0.13602846558323042</v>
          </cell>
          <cell r="N343">
            <v>5761200000</v>
          </cell>
          <cell r="O343">
            <v>5761200000</v>
          </cell>
          <cell r="P343">
            <v>576120</v>
          </cell>
          <cell r="Q343">
            <v>2000000000</v>
          </cell>
          <cell r="R343">
            <v>0.05</v>
          </cell>
          <cell r="S343">
            <v>288060000</v>
          </cell>
          <cell r="T343">
            <v>0</v>
          </cell>
          <cell r="U343">
            <v>0</v>
          </cell>
          <cell r="V343">
            <v>0</v>
          </cell>
          <cell r="W343">
            <v>0</v>
          </cell>
          <cell r="X343">
            <v>0</v>
          </cell>
          <cell r="Y343">
            <v>0</v>
          </cell>
          <cell r="Z343">
            <v>0</v>
          </cell>
          <cell r="AA343">
            <v>0</v>
          </cell>
          <cell r="AB343">
            <v>0</v>
          </cell>
          <cell r="AE343">
            <v>0</v>
          </cell>
          <cell r="AF343" t="e">
            <v>#DIV/0!</v>
          </cell>
          <cell r="AG343" t="str">
            <v>DN lỗ</v>
          </cell>
          <cell r="AO343">
            <v>576120</v>
          </cell>
          <cell r="AP343">
            <v>10000</v>
          </cell>
          <cell r="AQ343">
            <v>10000</v>
          </cell>
          <cell r="AR343">
            <v>10000</v>
          </cell>
          <cell r="AS343">
            <v>5761200000</v>
          </cell>
          <cell r="AT343">
            <v>5761200000</v>
          </cell>
          <cell r="AU343">
            <v>5761200000</v>
          </cell>
          <cell r="AV343">
            <v>0</v>
          </cell>
          <cell r="AY343" t="str">
            <v>Bổ sung kế hoạch bán 2014</v>
          </cell>
          <cell r="AZ343">
            <v>0</v>
          </cell>
        </row>
        <row r="344">
          <cell r="B344" t="str">
            <v>BTM32</v>
          </cell>
          <cell r="C344" t="str">
            <v>CTCP Tổng Bách Hóa </v>
          </cell>
          <cell r="D344" t="str">
            <v>QLVĐT4</v>
          </cell>
          <cell r="E344" t="str">
            <v>5BG</v>
          </cell>
          <cell r="F344" t="str">
            <v>Trần Xuân Dũng</v>
          </cell>
          <cell r="G344" t="str">
            <v>C</v>
          </cell>
          <cell r="K344">
            <v>31178000000</v>
          </cell>
          <cell r="L344">
            <v>5160600000</v>
          </cell>
          <cell r="M344">
            <v>0.16552055936878568</v>
          </cell>
          <cell r="N344">
            <v>5160600000</v>
          </cell>
          <cell r="O344">
            <v>5160600000</v>
          </cell>
          <cell r="P344">
            <v>516060</v>
          </cell>
          <cell r="Q344">
            <v>0</v>
          </cell>
          <cell r="S344">
            <v>1032120000</v>
          </cell>
          <cell r="T344">
            <v>619272000</v>
          </cell>
          <cell r="U344">
            <v>619200000</v>
          </cell>
          <cell r="V344">
            <v>0</v>
          </cell>
          <cell r="W344">
            <v>619200000</v>
          </cell>
          <cell r="X344">
            <v>0</v>
          </cell>
          <cell r="Z344">
            <v>0</v>
          </cell>
          <cell r="AB344">
            <v>0</v>
          </cell>
          <cell r="AE344">
            <v>-619200000</v>
          </cell>
          <cell r="AF344">
            <v>-1</v>
          </cell>
          <cell r="AO344">
            <v>516060</v>
          </cell>
          <cell r="AP344">
            <v>11000</v>
          </cell>
          <cell r="AQ344">
            <v>10000</v>
          </cell>
          <cell r="AR344">
            <v>10000</v>
          </cell>
          <cell r="AS344">
            <v>5160600000</v>
          </cell>
          <cell r="AT344">
            <v>5160600000</v>
          </cell>
          <cell r="AU344">
            <v>5676660000</v>
          </cell>
          <cell r="AV344">
            <v>516060000</v>
          </cell>
          <cell r="AY344" t="str">
            <v>Bổ sung kế hoạch bán 2014</v>
          </cell>
          <cell r="AZ344">
            <v>0</v>
          </cell>
        </row>
        <row r="345">
          <cell r="B345" t="str">
            <v>HTA17</v>
          </cell>
          <cell r="C345" t="str">
            <v>Công ty cổ phần Sách và Thiết bị Trường học Hà Tây</v>
          </cell>
          <cell r="D345" t="str">
            <v>QLVĐT4</v>
          </cell>
          <cell r="E345" t="str">
            <v>5BG</v>
          </cell>
          <cell r="F345" t="str">
            <v>Đoàn Nhật Dũng</v>
          </cell>
          <cell r="G345" t="str">
            <v>C</v>
          </cell>
          <cell r="K345">
            <v>20500000000</v>
          </cell>
          <cell r="L345">
            <v>5125000000</v>
          </cell>
          <cell r="M345">
            <v>0.25</v>
          </cell>
          <cell r="N345">
            <v>5191737500</v>
          </cell>
          <cell r="O345">
            <v>5191737500</v>
          </cell>
          <cell r="S345">
            <v>666250000</v>
          </cell>
          <cell r="T345">
            <v>563750000</v>
          </cell>
          <cell r="U345">
            <v>563750000</v>
          </cell>
          <cell r="V345">
            <v>0</v>
          </cell>
          <cell r="W345">
            <v>563750000</v>
          </cell>
          <cell r="Z345">
            <v>0</v>
          </cell>
          <cell r="AB345">
            <v>0</v>
          </cell>
          <cell r="AE345">
            <v>-563750000</v>
          </cell>
          <cell r="AF345">
            <v>-1</v>
          </cell>
          <cell r="AO345">
            <v>512500</v>
          </cell>
          <cell r="AP345">
            <v>14400</v>
          </cell>
          <cell r="AQ345">
            <v>10130.219512195123</v>
          </cell>
          <cell r="AR345">
            <v>10130.219512195123</v>
          </cell>
          <cell r="AS345">
            <v>5191737500</v>
          </cell>
          <cell r="AT345">
            <v>5191737500</v>
          </cell>
          <cell r="AU345">
            <v>7380000000</v>
          </cell>
          <cell r="AV345">
            <v>2188262500</v>
          </cell>
          <cell r="AW345" t="str">
            <v>x</v>
          </cell>
          <cell r="AY345" t="str">
            <v>Đã bán vốn</v>
          </cell>
          <cell r="AZ345">
            <v>0</v>
          </cell>
        </row>
        <row r="346">
          <cell r="B346" t="str">
            <v>BNN18</v>
          </cell>
          <cell r="C346" t="str">
            <v>CTCP Xây dựng, dịch vụ và hợp tác lao động (OLECO)</v>
          </cell>
          <cell r="D346" t="str">
            <v>QLVĐT4</v>
          </cell>
          <cell r="E346" t="str">
            <v>5BG</v>
          </cell>
          <cell r="F346" t="str">
            <v>Phạm Văn Chung</v>
          </cell>
          <cell r="G346" t="str">
            <v>C</v>
          </cell>
          <cell r="K346">
            <v>10000000000</v>
          </cell>
          <cell r="L346">
            <v>5100000000</v>
          </cell>
          <cell r="M346">
            <v>0.51</v>
          </cell>
          <cell r="N346">
            <v>5100000000</v>
          </cell>
          <cell r="O346">
            <v>5100000000</v>
          </cell>
          <cell r="P346">
            <v>510000</v>
          </cell>
          <cell r="Q346">
            <v>2640000000</v>
          </cell>
          <cell r="R346">
            <v>0</v>
          </cell>
          <cell r="S346">
            <v>765000000</v>
          </cell>
          <cell r="T346">
            <v>816000000</v>
          </cell>
          <cell r="U346">
            <v>816000000</v>
          </cell>
          <cell r="V346">
            <v>0</v>
          </cell>
          <cell r="W346">
            <v>816000000</v>
          </cell>
          <cell r="X346">
            <v>816000000</v>
          </cell>
          <cell r="Z346">
            <v>816000000</v>
          </cell>
          <cell r="AB346">
            <v>816000000</v>
          </cell>
          <cell r="AE346">
            <v>0</v>
          </cell>
          <cell r="AF346">
            <v>0</v>
          </cell>
          <cell r="AP346">
            <v>0</v>
          </cell>
          <cell r="AQ346">
            <v>10000</v>
          </cell>
          <cell r="AR346">
            <v>10000</v>
          </cell>
          <cell r="AS346">
            <v>0</v>
          </cell>
          <cell r="AT346">
            <v>0</v>
          </cell>
          <cell r="AU346">
            <v>0</v>
          </cell>
          <cell r="AV346">
            <v>0</v>
          </cell>
          <cell r="AZ346">
            <v>0</v>
          </cell>
        </row>
        <row r="347">
          <cell r="B347" t="str">
            <v>HTA04</v>
          </cell>
          <cell r="C347" t="str">
            <v>CTCP Giao thông Hà Nội</v>
          </cell>
          <cell r="D347" t="str">
            <v>QLVĐT4</v>
          </cell>
          <cell r="E347" t="str">
            <v>5BG</v>
          </cell>
          <cell r="F347" t="str">
            <v>Trần Thị Hồng Lĩnh</v>
          </cell>
          <cell r="G347" t="str">
            <v>C</v>
          </cell>
          <cell r="K347">
            <v>8353000000</v>
          </cell>
          <cell r="L347">
            <v>4839000000</v>
          </cell>
          <cell r="M347">
            <v>0.579312821740692</v>
          </cell>
          <cell r="N347">
            <v>4839000000</v>
          </cell>
          <cell r="O347">
            <v>6082600000</v>
          </cell>
          <cell r="P347">
            <v>608200</v>
          </cell>
          <cell r="Q347">
            <v>0</v>
          </cell>
          <cell r="S347">
            <v>0</v>
          </cell>
          <cell r="T347">
            <v>0</v>
          </cell>
          <cell r="U347">
            <v>0</v>
          </cell>
          <cell r="V347">
            <v>0</v>
          </cell>
          <cell r="W347">
            <v>0</v>
          </cell>
          <cell r="Z347">
            <v>0</v>
          </cell>
          <cell r="AB347">
            <v>0</v>
          </cell>
          <cell r="AE347">
            <v>0</v>
          </cell>
          <cell r="AF347" t="e">
            <v>#DIV/0!</v>
          </cell>
          <cell r="AO347">
            <v>608200</v>
          </cell>
          <cell r="AP347">
            <v>10000</v>
          </cell>
          <cell r="AQ347">
            <v>10000</v>
          </cell>
          <cell r="AR347">
            <v>10000</v>
          </cell>
          <cell r="AS347">
            <v>6082000000</v>
          </cell>
          <cell r="AT347">
            <v>6082000000</v>
          </cell>
          <cell r="AU347">
            <v>6082000000</v>
          </cell>
          <cell r="AV347">
            <v>0</v>
          </cell>
          <cell r="AX347" t="str">
            <v>Bán cả lô</v>
          </cell>
          <cell r="AZ347">
            <v>0</v>
          </cell>
        </row>
        <row r="348">
          <cell r="B348" t="str">
            <v>BVH12</v>
          </cell>
          <cell r="C348" t="str">
            <v>CTCP Điện ảnh truyền hình </v>
          </cell>
          <cell r="D348" t="str">
            <v>QLVĐT4</v>
          </cell>
          <cell r="E348" t="str">
            <v>5BG</v>
          </cell>
          <cell r="F348" t="str">
            <v>Nguyễn Thanh Hương</v>
          </cell>
          <cell r="G348" t="str">
            <v>C</v>
          </cell>
          <cell r="K348">
            <v>31250000000</v>
          </cell>
          <cell r="L348">
            <v>4375000000</v>
          </cell>
          <cell r="M348">
            <v>0.14</v>
          </cell>
          <cell r="N348" t="e">
            <v>#N/A</v>
          </cell>
          <cell r="O348">
            <v>4375000000</v>
          </cell>
          <cell r="P348">
            <v>437500</v>
          </cell>
          <cell r="Q348">
            <v>3000000000</v>
          </cell>
          <cell r="S348">
            <v>0</v>
          </cell>
          <cell r="T348">
            <v>0</v>
          </cell>
          <cell r="U348">
            <v>393750000</v>
          </cell>
          <cell r="V348">
            <v>0</v>
          </cell>
          <cell r="W348">
            <v>393750000</v>
          </cell>
          <cell r="X348">
            <v>393750000</v>
          </cell>
          <cell r="Z348">
            <v>393750000</v>
          </cell>
          <cell r="AA348">
            <v>0</v>
          </cell>
          <cell r="AB348">
            <v>393750000</v>
          </cell>
          <cell r="AE348">
            <v>0</v>
          </cell>
          <cell r="AF348">
            <v>0</v>
          </cell>
          <cell r="AH348">
            <v>0</v>
          </cell>
          <cell r="AI348">
            <v>0</v>
          </cell>
          <cell r="AN348">
            <v>0</v>
          </cell>
          <cell r="AR348">
            <v>10000</v>
          </cell>
          <cell r="AU348">
            <v>0</v>
          </cell>
          <cell r="AV348">
            <v>0</v>
          </cell>
          <cell r="AY348" t="str">
            <v>Giữ lại</v>
          </cell>
          <cell r="AZ348">
            <v>0</v>
          </cell>
        </row>
        <row r="349">
          <cell r="B349" t="str">
            <v>BTM09</v>
          </cell>
          <cell r="C349" t="str">
            <v>CTCP Tạp phẩm và bảo hộ lao động</v>
          </cell>
          <cell r="D349" t="str">
            <v>QLVĐT4</v>
          </cell>
          <cell r="E349" t="str">
            <v>5BG</v>
          </cell>
          <cell r="F349" t="str">
            <v>Hoàng Anh Trung</v>
          </cell>
          <cell r="G349" t="str">
            <v>C</v>
          </cell>
          <cell r="K349">
            <v>10000000000</v>
          </cell>
          <cell r="L349">
            <v>4329050000</v>
          </cell>
          <cell r="M349">
            <v>0.432905</v>
          </cell>
          <cell r="N349">
            <v>15993850000</v>
          </cell>
          <cell r="O349">
            <v>15993850000</v>
          </cell>
          <cell r="P349">
            <v>432905</v>
          </cell>
          <cell r="Q349">
            <v>6000000000</v>
          </cell>
          <cell r="R349">
            <v>-0.2</v>
          </cell>
          <cell r="S349">
            <v>1515167500</v>
          </cell>
          <cell r="T349">
            <v>1515167500</v>
          </cell>
          <cell r="U349">
            <v>2164525000</v>
          </cell>
          <cell r="V349">
            <v>0</v>
          </cell>
          <cell r="W349">
            <v>2164525000</v>
          </cell>
          <cell r="X349">
            <v>649357500</v>
          </cell>
          <cell r="Y349">
            <v>649357500</v>
          </cell>
          <cell r="Z349">
            <v>1298715000</v>
          </cell>
          <cell r="AA349">
            <v>0</v>
          </cell>
          <cell r="AB349">
            <v>1298715000</v>
          </cell>
          <cell r="AE349">
            <v>-865810000</v>
          </cell>
          <cell r="AF349">
            <v>-0.4</v>
          </cell>
          <cell r="AH349">
            <v>0</v>
          </cell>
          <cell r="AI349">
            <v>0</v>
          </cell>
          <cell r="AO349">
            <v>432905</v>
          </cell>
          <cell r="AP349">
            <v>50000</v>
          </cell>
          <cell r="AQ349">
            <v>36945.40372599069</v>
          </cell>
          <cell r="AR349">
            <v>36945.40372599069</v>
          </cell>
          <cell r="AS349">
            <v>15993850000</v>
          </cell>
          <cell r="AT349">
            <v>15993850000</v>
          </cell>
          <cell r="AU349">
            <v>21645250000</v>
          </cell>
          <cell r="AV349">
            <v>5651400000</v>
          </cell>
          <cell r="AY349" t="str">
            <v>Bổ sung kế hoạch bán 2014</v>
          </cell>
          <cell r="AZ349">
            <v>0</v>
          </cell>
        </row>
        <row r="350">
          <cell r="B350" t="str">
            <v>BTM07</v>
          </cell>
          <cell r="C350" t="str">
            <v>CTCP Giày Đông Anh</v>
          </cell>
          <cell r="D350" t="str">
            <v>QLVĐT4</v>
          </cell>
          <cell r="E350" t="str">
            <v>5BG</v>
          </cell>
          <cell r="F350" t="str">
            <v>Hoàng Anh Trung</v>
          </cell>
          <cell r="G350" t="str">
            <v>C</v>
          </cell>
          <cell r="K350">
            <v>9202000000</v>
          </cell>
          <cell r="L350">
            <v>4140000000</v>
          </cell>
          <cell r="M350">
            <v>0.44990219517496194</v>
          </cell>
          <cell r="N350">
            <v>4140000000</v>
          </cell>
          <cell r="O350">
            <v>4140000000</v>
          </cell>
          <cell r="P350">
            <v>41400</v>
          </cell>
          <cell r="Q350">
            <v>5500000000</v>
          </cell>
          <cell r="R350">
            <v>-0.1</v>
          </cell>
          <cell r="S350">
            <v>0</v>
          </cell>
          <cell r="T350">
            <v>0</v>
          </cell>
          <cell r="U350">
            <v>621000000</v>
          </cell>
          <cell r="V350">
            <v>0</v>
          </cell>
          <cell r="W350">
            <v>621000000</v>
          </cell>
          <cell r="X350">
            <v>621000000</v>
          </cell>
          <cell r="Y350">
            <v>621000000</v>
          </cell>
          <cell r="Z350">
            <v>1242000000</v>
          </cell>
          <cell r="AA350">
            <v>0</v>
          </cell>
          <cell r="AB350">
            <v>1242000000</v>
          </cell>
          <cell r="AE350">
            <v>621000000</v>
          </cell>
          <cell r="AF350">
            <v>1</v>
          </cell>
          <cell r="AH350">
            <v>0</v>
          </cell>
          <cell r="AI350">
            <v>0</v>
          </cell>
          <cell r="AO350">
            <v>414000</v>
          </cell>
          <cell r="AP350">
            <v>25000</v>
          </cell>
          <cell r="AQ350">
            <v>10000</v>
          </cell>
          <cell r="AR350">
            <v>10000</v>
          </cell>
          <cell r="AS350">
            <v>4140000000</v>
          </cell>
          <cell r="AT350">
            <v>4140000000</v>
          </cell>
          <cell r="AU350">
            <v>10350000000</v>
          </cell>
          <cell r="AV350">
            <v>6210000000</v>
          </cell>
          <cell r="AX350" t="str">
            <v>Bán hết</v>
          </cell>
          <cell r="AY350" t="str">
            <v>Bổ sung kế hoạch bán 2014</v>
          </cell>
          <cell r="AZ350">
            <v>0</v>
          </cell>
        </row>
        <row r="351">
          <cell r="B351" t="str">
            <v>BGT41</v>
          </cell>
          <cell r="C351" t="str">
            <v>CTCP QL và XD CTGT 238</v>
          </cell>
          <cell r="D351" t="str">
            <v>QLVĐT4</v>
          </cell>
          <cell r="E351" t="str">
            <v>5BG</v>
          </cell>
          <cell r="F351" t="str">
            <v>Nguyễn Lê Trà My</v>
          </cell>
          <cell r="G351" t="str">
            <v>C</v>
          </cell>
          <cell r="K351">
            <v>6884060000</v>
          </cell>
          <cell r="L351">
            <v>3749890000</v>
          </cell>
          <cell r="M351">
            <v>0.544720702608635</v>
          </cell>
          <cell r="N351">
            <v>3749890000</v>
          </cell>
          <cell r="O351">
            <v>3749890000</v>
          </cell>
          <cell r="P351">
            <v>374989</v>
          </cell>
          <cell r="Q351">
            <v>300000000</v>
          </cell>
          <cell r="S351">
            <v>0</v>
          </cell>
          <cell r="T351">
            <v>112496700</v>
          </cell>
          <cell r="U351">
            <v>112496700</v>
          </cell>
          <cell r="V351">
            <v>0</v>
          </cell>
          <cell r="W351">
            <v>112496700</v>
          </cell>
          <cell r="X351">
            <v>112496700</v>
          </cell>
          <cell r="Z351">
            <v>112496700</v>
          </cell>
          <cell r="AB351">
            <v>112496700</v>
          </cell>
          <cell r="AE351">
            <v>0</v>
          </cell>
          <cell r="AF351">
            <v>0</v>
          </cell>
          <cell r="AQ351">
            <v>10000</v>
          </cell>
          <cell r="AR351">
            <v>10000</v>
          </cell>
          <cell r="AS351">
            <v>0</v>
          </cell>
          <cell r="AT351">
            <v>0</v>
          </cell>
          <cell r="AU351">
            <v>0</v>
          </cell>
          <cell r="AV351">
            <v>0</v>
          </cell>
          <cell r="AY351" t="str">
            <v>Giữ lại</v>
          </cell>
          <cell r="AZ351">
            <v>0</v>
          </cell>
        </row>
        <row r="352">
          <cell r="B352" t="str">
            <v>SBV02</v>
          </cell>
          <cell r="C352" t="str">
            <v>CTCP Đầu tư xây dựng ngân hàng</v>
          </cell>
          <cell r="D352" t="str">
            <v>QLVĐT4</v>
          </cell>
          <cell r="E352" t="str">
            <v>5BG</v>
          </cell>
          <cell r="F352" t="str">
            <v>Trần Thị Hồng Lĩnh</v>
          </cell>
          <cell r="G352" t="str">
            <v>C</v>
          </cell>
          <cell r="K352">
            <v>12242060000</v>
          </cell>
          <cell r="L352">
            <v>3693450000</v>
          </cell>
          <cell r="M352">
            <v>0.30170167439140144</v>
          </cell>
          <cell r="N352">
            <v>3693450000</v>
          </cell>
          <cell r="O352">
            <v>3693450000</v>
          </cell>
          <cell r="P352">
            <v>369345</v>
          </cell>
          <cell r="Q352">
            <v>0</v>
          </cell>
          <cell r="S352">
            <v>0</v>
          </cell>
          <cell r="T352">
            <v>0</v>
          </cell>
          <cell r="U352">
            <v>0</v>
          </cell>
          <cell r="V352">
            <v>0</v>
          </cell>
          <cell r="W352">
            <v>0</v>
          </cell>
          <cell r="Z352">
            <v>0</v>
          </cell>
          <cell r="AB352">
            <v>0</v>
          </cell>
          <cell r="AE352">
            <v>0</v>
          </cell>
          <cell r="AF352" t="e">
            <v>#DIV/0!</v>
          </cell>
          <cell r="AO352">
            <v>369345</v>
          </cell>
          <cell r="AP352">
            <v>10000</v>
          </cell>
          <cell r="AQ352">
            <v>10000</v>
          </cell>
          <cell r="AR352">
            <v>10000</v>
          </cell>
          <cell r="AS352">
            <v>3693450000</v>
          </cell>
          <cell r="AT352">
            <v>3693450000</v>
          </cell>
          <cell r="AU352">
            <v>3693450000</v>
          </cell>
          <cell r="AV352">
            <v>0</v>
          </cell>
          <cell r="AY352" t="str">
            <v>Khó bán</v>
          </cell>
          <cell r="AZ352">
            <v>3693450000</v>
          </cell>
        </row>
        <row r="353">
          <cell r="B353" t="str">
            <v>BTM20</v>
          </cell>
          <cell r="C353" t="str">
            <v>Công ty cổ phần Vật tư tổng hợp Hà Tây</v>
          </cell>
          <cell r="D353" t="str">
            <v>QLVĐT4</v>
          </cell>
          <cell r="E353" t="str">
            <v>5BG</v>
          </cell>
          <cell r="F353" t="str">
            <v>Đoàn Nhật Dũng</v>
          </cell>
          <cell r="G353" t="str">
            <v>C</v>
          </cell>
          <cell r="K353">
            <v>9000000000</v>
          </cell>
          <cell r="L353">
            <v>3611400000</v>
          </cell>
          <cell r="M353">
            <v>0.40126666666666666</v>
          </cell>
          <cell r="N353">
            <v>3611400000</v>
          </cell>
          <cell r="O353">
            <v>3611400000</v>
          </cell>
          <cell r="P353">
            <v>361140</v>
          </cell>
          <cell r="Q353">
            <v>1000000000</v>
          </cell>
          <cell r="R353">
            <v>0.1</v>
          </cell>
          <cell r="S353">
            <v>683758400</v>
          </cell>
          <cell r="T353">
            <v>325026000</v>
          </cell>
          <cell r="U353">
            <v>325026000</v>
          </cell>
          <cell r="V353">
            <v>0</v>
          </cell>
          <cell r="W353">
            <v>325026000</v>
          </cell>
          <cell r="X353">
            <v>288912000</v>
          </cell>
          <cell r="Y353">
            <v>0</v>
          </cell>
          <cell r="Z353">
            <v>288912000</v>
          </cell>
          <cell r="AA353">
            <v>0</v>
          </cell>
          <cell r="AB353">
            <v>288912000</v>
          </cell>
          <cell r="AE353">
            <v>-36114000</v>
          </cell>
          <cell r="AF353">
            <v>-0.1111111111111111</v>
          </cell>
          <cell r="AH353">
            <v>0</v>
          </cell>
          <cell r="AI353">
            <v>0</v>
          </cell>
          <cell r="AO353">
            <v>361140</v>
          </cell>
          <cell r="AP353">
            <v>14000</v>
          </cell>
          <cell r="AQ353">
            <v>10000</v>
          </cell>
          <cell r="AR353">
            <v>10000</v>
          </cell>
          <cell r="AS353">
            <v>3611400000</v>
          </cell>
          <cell r="AT353">
            <v>3611400000</v>
          </cell>
          <cell r="AU353">
            <v>5055960000</v>
          </cell>
          <cell r="AV353">
            <v>1444560000</v>
          </cell>
          <cell r="AY353" t="str">
            <v>Bổ sung kế hoạch bán 2014</v>
          </cell>
          <cell r="AZ353">
            <v>0</v>
          </cell>
        </row>
        <row r="354">
          <cell r="B354" t="str">
            <v>BTM18</v>
          </cell>
          <cell r="C354" t="str">
            <v>CTCP sản xuất xuất nhập khẩu Bao bì</v>
          </cell>
          <cell r="D354" t="str">
            <v>QLVĐT4</v>
          </cell>
          <cell r="E354" t="str">
            <v>5BG</v>
          </cell>
          <cell r="F354" t="str">
            <v>Đặng Nguyệt Thảo</v>
          </cell>
          <cell r="G354" t="str">
            <v>C</v>
          </cell>
          <cell r="K354">
            <v>12000000000</v>
          </cell>
          <cell r="L354">
            <v>3600000000</v>
          </cell>
          <cell r="M354">
            <v>0.3</v>
          </cell>
          <cell r="N354">
            <v>3600000000</v>
          </cell>
          <cell r="O354">
            <v>3600000000</v>
          </cell>
          <cell r="P354">
            <v>360000</v>
          </cell>
          <cell r="Q354">
            <v>12000000000</v>
          </cell>
          <cell r="R354">
            <v>0.05</v>
          </cell>
          <cell r="S354">
            <v>1440000000</v>
          </cell>
          <cell r="T354">
            <v>1800000000</v>
          </cell>
          <cell r="U354">
            <v>1800000000</v>
          </cell>
          <cell r="V354">
            <v>0</v>
          </cell>
          <cell r="W354">
            <v>1800000000</v>
          </cell>
          <cell r="X354">
            <v>1800000000</v>
          </cell>
          <cell r="Z354">
            <v>1800000000</v>
          </cell>
          <cell r="AA354">
            <v>0</v>
          </cell>
          <cell r="AB354">
            <v>1800000000</v>
          </cell>
          <cell r="AE354">
            <v>0</v>
          </cell>
          <cell r="AF354">
            <v>0</v>
          </cell>
          <cell r="AQ354">
            <v>10000</v>
          </cell>
          <cell r="AR354">
            <v>10000</v>
          </cell>
          <cell r="AS354">
            <v>0</v>
          </cell>
          <cell r="AT354">
            <v>0</v>
          </cell>
          <cell r="AU354">
            <v>0</v>
          </cell>
          <cell r="AV354">
            <v>0</v>
          </cell>
          <cell r="AY354" t="str">
            <v>Giữ lại</v>
          </cell>
          <cell r="AZ354">
            <v>0</v>
          </cell>
        </row>
        <row r="355">
          <cell r="B355" t="str">
            <v>HTA14</v>
          </cell>
          <cell r="C355" t="str">
            <v>CTCP Ăn uống khách sạn Hà Tây</v>
          </cell>
          <cell r="D355" t="str">
            <v>QLVĐT4</v>
          </cell>
          <cell r="E355" t="str">
            <v>5BG</v>
          </cell>
          <cell r="F355" t="str">
            <v>Nguyễn Lê Trà My</v>
          </cell>
          <cell r="G355" t="str">
            <v>C</v>
          </cell>
          <cell r="K355">
            <v>4958625033</v>
          </cell>
          <cell r="L355">
            <v>3397195033</v>
          </cell>
          <cell r="M355">
            <v>0.6851082730376722</v>
          </cell>
          <cell r="N355">
            <v>3397195033</v>
          </cell>
          <cell r="O355">
            <v>3397195033</v>
          </cell>
          <cell r="P355">
            <v>33971.95033</v>
          </cell>
          <cell r="Q355">
            <v>2700000000</v>
          </cell>
          <cell r="R355">
            <v>0.05</v>
          </cell>
          <cell r="S355">
            <v>996058000</v>
          </cell>
          <cell r="T355">
            <v>1070796000</v>
          </cell>
          <cell r="U355">
            <v>1070795874.4015999</v>
          </cell>
          <cell r="V355">
            <v>0</v>
          </cell>
          <cell r="W355">
            <v>1070795874.4015999</v>
          </cell>
          <cell r="X355">
            <v>1019158510</v>
          </cell>
          <cell r="Z355">
            <v>1019158510</v>
          </cell>
          <cell r="AA355">
            <v>0</v>
          </cell>
          <cell r="AB355">
            <v>1019158510</v>
          </cell>
          <cell r="AE355">
            <v>-51637364.401599884</v>
          </cell>
          <cell r="AF355">
            <v>-0.048223350160418524</v>
          </cell>
          <cell r="AH355">
            <v>0</v>
          </cell>
          <cell r="AI355">
            <v>0</v>
          </cell>
          <cell r="AQ355">
            <v>10000</v>
          </cell>
          <cell r="AR355">
            <v>9999.985379135758</v>
          </cell>
          <cell r="AS355">
            <v>0</v>
          </cell>
          <cell r="AT355">
            <v>0</v>
          </cell>
          <cell r="AU355">
            <v>0</v>
          </cell>
          <cell r="AV355">
            <v>0</v>
          </cell>
          <cell r="AZ355">
            <v>0</v>
          </cell>
        </row>
        <row r="356">
          <cell r="B356" t="str">
            <v>BGT22</v>
          </cell>
          <cell r="C356" t="str">
            <v>CTCP Quản lý và xây dựng CTGT 236</v>
          </cell>
          <cell r="D356" t="str">
            <v>QLVĐT4</v>
          </cell>
          <cell r="E356" t="str">
            <v>5BG</v>
          </cell>
          <cell r="F356" t="str">
            <v>Trần Xuân Dũng</v>
          </cell>
          <cell r="G356" t="str">
            <v>C</v>
          </cell>
          <cell r="K356">
            <v>11235000000</v>
          </cell>
          <cell r="L356">
            <v>3343000000</v>
          </cell>
          <cell r="M356">
            <v>0.2975522919448153</v>
          </cell>
          <cell r="N356">
            <v>3343000000</v>
          </cell>
          <cell r="O356">
            <v>3343000000</v>
          </cell>
          <cell r="P356">
            <v>334300</v>
          </cell>
          <cell r="Q356">
            <v>1300000000</v>
          </cell>
          <cell r="R356">
            <v>0.02</v>
          </cell>
          <cell r="S356">
            <v>300870000</v>
          </cell>
          <cell r="T356">
            <v>250725000</v>
          </cell>
          <cell r="U356">
            <v>250725000</v>
          </cell>
          <cell r="V356">
            <v>0</v>
          </cell>
          <cell r="W356">
            <v>250725000</v>
          </cell>
          <cell r="X356">
            <v>234010000</v>
          </cell>
          <cell r="Z356">
            <v>234010000</v>
          </cell>
          <cell r="AA356">
            <v>0</v>
          </cell>
          <cell r="AB356">
            <v>234010000</v>
          </cell>
          <cell r="AE356">
            <v>-16715000</v>
          </cell>
          <cell r="AF356">
            <v>-0.06666666666666667</v>
          </cell>
          <cell r="AH356">
            <v>0</v>
          </cell>
          <cell r="AI356">
            <v>0</v>
          </cell>
          <cell r="AN356">
            <v>0</v>
          </cell>
          <cell r="AP356">
            <v>0</v>
          </cell>
          <cell r="AQ356">
            <v>10000</v>
          </cell>
          <cell r="AR356">
            <v>10000</v>
          </cell>
          <cell r="AS356">
            <v>0</v>
          </cell>
          <cell r="AT356">
            <v>0</v>
          </cell>
          <cell r="AU356">
            <v>0</v>
          </cell>
          <cell r="AY356" t="str">
            <v>Giữ lại</v>
          </cell>
          <cell r="AZ356">
            <v>0</v>
          </cell>
        </row>
        <row r="357">
          <cell r="B357" t="str">
            <v>BKH06</v>
          </cell>
          <cell r="C357" t="str">
            <v>CTCP XNK Công nghệ mới</v>
          </cell>
          <cell r="D357" t="str">
            <v>QLVĐT4</v>
          </cell>
          <cell r="E357" t="str">
            <v>5BG</v>
          </cell>
          <cell r="F357" t="str">
            <v>Nguyễn Lê Trà My</v>
          </cell>
          <cell r="G357" t="str">
            <v>C</v>
          </cell>
          <cell r="K357">
            <v>10000050000</v>
          </cell>
          <cell r="L357">
            <v>3275360000</v>
          </cell>
          <cell r="M357">
            <v>0.32753436232818833</v>
          </cell>
          <cell r="N357">
            <v>3275440000</v>
          </cell>
          <cell r="O357">
            <v>3275440000</v>
          </cell>
          <cell r="P357">
            <v>327544</v>
          </cell>
          <cell r="Q357">
            <v>-2000000000</v>
          </cell>
          <cell r="R357">
            <v>0</v>
          </cell>
          <cell r="S357">
            <v>753351200</v>
          </cell>
          <cell r="T357">
            <v>622333600</v>
          </cell>
          <cell r="U357">
            <v>622318400</v>
          </cell>
          <cell r="V357">
            <v>0</v>
          </cell>
          <cell r="W357">
            <v>622318400</v>
          </cell>
          <cell r="X357">
            <v>0</v>
          </cell>
          <cell r="Y357">
            <v>0</v>
          </cell>
          <cell r="Z357">
            <v>0</v>
          </cell>
          <cell r="AA357">
            <v>0</v>
          </cell>
          <cell r="AB357">
            <v>0</v>
          </cell>
          <cell r="AE357">
            <v>-622318400</v>
          </cell>
          <cell r="AF357">
            <v>-1</v>
          </cell>
          <cell r="AH357">
            <v>0</v>
          </cell>
          <cell r="AI357">
            <v>0</v>
          </cell>
          <cell r="AN357">
            <v>1</v>
          </cell>
          <cell r="AO357">
            <v>327544</v>
          </cell>
          <cell r="AP357">
            <v>10000</v>
          </cell>
          <cell r="AQ357">
            <v>10000</v>
          </cell>
          <cell r="AR357">
            <v>10000</v>
          </cell>
          <cell r="AS357">
            <v>3275440000</v>
          </cell>
          <cell r="AT357">
            <v>3275440000</v>
          </cell>
          <cell r="AU357">
            <v>3275440000</v>
          </cell>
          <cell r="AV357">
            <v>0</v>
          </cell>
          <cell r="AY357" t="str">
            <v>Đấu giá, thỏa thuận không có nhà đầu tư quan tâm</v>
          </cell>
          <cell r="AZ357">
            <v>0</v>
          </cell>
        </row>
        <row r="358">
          <cell r="B358" t="str">
            <v>BTM38</v>
          </cell>
          <cell r="C358" t="str">
            <v>CTCP Đầu tư xây lắp thương mại I</v>
          </cell>
          <cell r="D358" t="str">
            <v>QLVĐT4</v>
          </cell>
          <cell r="E358" t="str">
            <v>5BG</v>
          </cell>
          <cell r="F358" t="str">
            <v>Trần Thị Hồng Lĩnh</v>
          </cell>
          <cell r="G358" t="str">
            <v>C</v>
          </cell>
          <cell r="K358">
            <v>47095050000</v>
          </cell>
          <cell r="L358">
            <v>3000000000</v>
          </cell>
          <cell r="M358">
            <v>0.06370096220303408</v>
          </cell>
          <cell r="N358">
            <v>3000000000</v>
          </cell>
          <cell r="O358">
            <v>3000000000</v>
          </cell>
          <cell r="P358">
            <v>300000</v>
          </cell>
          <cell r="Q358">
            <v>3000000000</v>
          </cell>
          <cell r="S358">
            <v>205852131</v>
          </cell>
          <cell r="T358">
            <v>350746271</v>
          </cell>
          <cell r="U358">
            <v>350700000</v>
          </cell>
          <cell r="V358">
            <v>0</v>
          </cell>
          <cell r="W358">
            <v>350700000</v>
          </cell>
          <cell r="Z358">
            <v>0</v>
          </cell>
          <cell r="AB358">
            <v>0</v>
          </cell>
          <cell r="AE358">
            <v>-350700000</v>
          </cell>
          <cell r="AF358">
            <v>-1</v>
          </cell>
          <cell r="AO358">
            <v>300000</v>
          </cell>
          <cell r="AP358">
            <v>10000</v>
          </cell>
          <cell r="AQ358">
            <v>10000</v>
          </cell>
          <cell r="AR358">
            <v>10000</v>
          </cell>
          <cell r="AS358">
            <v>3000000000</v>
          </cell>
          <cell r="AT358">
            <v>3000000000</v>
          </cell>
          <cell r="AU358">
            <v>3000000000</v>
          </cell>
          <cell r="AV358">
            <v>0</v>
          </cell>
          <cell r="AY358" t="str">
            <v>Khó bán, tỷ lệ thấp</v>
          </cell>
          <cell r="AZ358">
            <v>0</v>
          </cell>
        </row>
        <row r="359">
          <cell r="B359" t="str">
            <v>YBA01</v>
          </cell>
          <cell r="C359" t="str">
            <v>CTCP Dược Yên Bái</v>
          </cell>
          <cell r="D359" t="str">
            <v>QLVĐT4</v>
          </cell>
          <cell r="E359" t="str">
            <v>5BG</v>
          </cell>
          <cell r="F359" t="str">
            <v>Trần Hoàng Lâm</v>
          </cell>
          <cell r="G359" t="str">
            <v>C</v>
          </cell>
          <cell r="K359">
            <v>16214500000</v>
          </cell>
          <cell r="L359">
            <v>2931200000</v>
          </cell>
          <cell r="M359">
            <v>0.1807764655092664</v>
          </cell>
          <cell r="N359">
            <v>3564050000</v>
          </cell>
          <cell r="O359">
            <v>3564050000</v>
          </cell>
          <cell r="P359">
            <v>293120</v>
          </cell>
          <cell r="Q359">
            <v>5400000000</v>
          </cell>
          <cell r="R359">
            <v>0</v>
          </cell>
          <cell r="S359">
            <v>498304000</v>
          </cell>
          <cell r="T359">
            <v>498304000</v>
          </cell>
          <cell r="U359">
            <v>498304000.00000006</v>
          </cell>
          <cell r="V359">
            <v>0</v>
          </cell>
          <cell r="W359">
            <v>498304000.00000006</v>
          </cell>
          <cell r="X359">
            <v>498304000.00000006</v>
          </cell>
          <cell r="Z359">
            <v>498304000.00000006</v>
          </cell>
          <cell r="AB359">
            <v>498304000.00000006</v>
          </cell>
          <cell r="AE359">
            <v>0</v>
          </cell>
          <cell r="AF359">
            <v>0</v>
          </cell>
          <cell r="AQ359">
            <v>12159.013373362446</v>
          </cell>
          <cell r="AR359">
            <v>12158.976040261885</v>
          </cell>
          <cell r="AS359">
            <v>0</v>
          </cell>
          <cell r="AT359">
            <v>0</v>
          </cell>
          <cell r="AU359">
            <v>0</v>
          </cell>
          <cell r="AV359">
            <v>0</v>
          </cell>
          <cell r="AZ359">
            <v>0</v>
          </cell>
        </row>
        <row r="360">
          <cell r="B360" t="str">
            <v>BVH04</v>
          </cell>
          <cell r="C360" t="str">
            <v>Công ty CP tu bổ di tích và thiết bị văn hóa Trung ương</v>
          </cell>
          <cell r="D360" t="str">
            <v>QLVĐT4</v>
          </cell>
          <cell r="E360" t="str">
            <v>5BG</v>
          </cell>
          <cell r="F360" t="str">
            <v>Vũ Thị Thu Hằng</v>
          </cell>
          <cell r="G360" t="str">
            <v>C</v>
          </cell>
          <cell r="K360">
            <v>11486000000</v>
          </cell>
          <cell r="L360">
            <v>2817000000</v>
          </cell>
          <cell r="M360">
            <v>0.24525509315688665</v>
          </cell>
          <cell r="N360">
            <v>3098700000</v>
          </cell>
          <cell r="O360">
            <v>3098700000</v>
          </cell>
          <cell r="P360">
            <v>281700</v>
          </cell>
          <cell r="Q360">
            <v>2700000000</v>
          </cell>
          <cell r="R360">
            <v>0.02</v>
          </cell>
          <cell r="S360">
            <v>507060000</v>
          </cell>
          <cell r="T360">
            <v>422550000</v>
          </cell>
          <cell r="U360">
            <v>422550000</v>
          </cell>
          <cell r="V360">
            <v>0</v>
          </cell>
          <cell r="W360">
            <v>422550000</v>
          </cell>
          <cell r="X360">
            <v>0</v>
          </cell>
          <cell r="Z360">
            <v>0</v>
          </cell>
          <cell r="AB360">
            <v>0</v>
          </cell>
          <cell r="AE360">
            <v>-422550000</v>
          </cell>
          <cell r="AF360">
            <v>-1</v>
          </cell>
          <cell r="AO360">
            <v>281700</v>
          </cell>
          <cell r="AP360">
            <v>17000</v>
          </cell>
          <cell r="AQ360">
            <v>11000</v>
          </cell>
          <cell r="AR360">
            <v>11000</v>
          </cell>
          <cell r="AS360">
            <v>3098700000</v>
          </cell>
          <cell r="AT360">
            <v>3098700000</v>
          </cell>
          <cell r="AU360">
            <v>4788900000</v>
          </cell>
          <cell r="AV360">
            <v>1690200000</v>
          </cell>
          <cell r="AZ360">
            <v>2366280000</v>
          </cell>
        </row>
        <row r="361">
          <cell r="B361" t="str">
            <v>BKH05</v>
          </cell>
          <cell r="C361" t="str">
            <v>CTCP Sở hữu công nghiệp Investip</v>
          </cell>
          <cell r="D361" t="str">
            <v>QLVĐT4</v>
          </cell>
          <cell r="E361" t="str">
            <v>5BG</v>
          </cell>
          <cell r="F361" t="str">
            <v>Nguyễn Hải Vinh</v>
          </cell>
          <cell r="G361" t="str">
            <v>C</v>
          </cell>
          <cell r="K361">
            <v>8000000000</v>
          </cell>
          <cell r="L361">
            <v>2800000000</v>
          </cell>
          <cell r="M361">
            <v>0.35</v>
          </cell>
          <cell r="N361">
            <v>2800000000</v>
          </cell>
          <cell r="O361">
            <v>2800000000</v>
          </cell>
          <cell r="S361">
            <v>0</v>
          </cell>
          <cell r="T361">
            <v>0</v>
          </cell>
          <cell r="U361">
            <v>0</v>
          </cell>
          <cell r="V361">
            <v>0</v>
          </cell>
          <cell r="W361">
            <v>0</v>
          </cell>
          <cell r="Z361">
            <v>0</v>
          </cell>
          <cell r="AB361">
            <v>0</v>
          </cell>
          <cell r="AE361">
            <v>0</v>
          </cell>
          <cell r="AF361" t="e">
            <v>#DIV/0!</v>
          </cell>
          <cell r="AO361">
            <v>280000</v>
          </cell>
          <cell r="AP361">
            <v>10400</v>
          </cell>
          <cell r="AQ361">
            <v>10000</v>
          </cell>
          <cell r="AR361">
            <v>10000</v>
          </cell>
          <cell r="AS361">
            <v>2800000000</v>
          </cell>
          <cell r="AT361">
            <v>2800000000</v>
          </cell>
          <cell r="AU361">
            <v>2912000000</v>
          </cell>
          <cell r="AV361">
            <v>112000000</v>
          </cell>
          <cell r="AY361" t="str">
            <v>Khó bán, đang CBTT</v>
          </cell>
          <cell r="AZ361">
            <v>2503955104.35</v>
          </cell>
        </row>
        <row r="362">
          <cell r="B362" t="str">
            <v>SBV03</v>
          </cell>
          <cell r="C362" t="str">
            <v>Công ty cổ phần Thiết bị Vật tư Ngân hàng</v>
          </cell>
          <cell r="D362" t="str">
            <v>QLVĐT4</v>
          </cell>
          <cell r="E362" t="str">
            <v>5BG</v>
          </cell>
          <cell r="F362" t="str">
            <v>Hoàng Anh Trung</v>
          </cell>
          <cell r="G362" t="str">
            <v>C</v>
          </cell>
          <cell r="K362">
            <v>5400000000</v>
          </cell>
          <cell r="L362">
            <v>2754000000</v>
          </cell>
          <cell r="M362">
            <v>0.51</v>
          </cell>
          <cell r="N362">
            <v>2754000000</v>
          </cell>
          <cell r="O362">
            <v>2754000000</v>
          </cell>
          <cell r="P362">
            <v>275400</v>
          </cell>
          <cell r="Q362">
            <v>1300000000</v>
          </cell>
          <cell r="R362">
            <v>0.15</v>
          </cell>
          <cell r="S362">
            <v>495720000</v>
          </cell>
          <cell r="T362">
            <v>413100000</v>
          </cell>
          <cell r="U362">
            <v>413100000</v>
          </cell>
          <cell r="V362">
            <v>0</v>
          </cell>
          <cell r="W362">
            <v>413100000</v>
          </cell>
          <cell r="X362">
            <v>0</v>
          </cell>
          <cell r="Y362">
            <v>0</v>
          </cell>
          <cell r="Z362">
            <v>0</v>
          </cell>
          <cell r="AA362">
            <v>0</v>
          </cell>
          <cell r="AB362">
            <v>0</v>
          </cell>
          <cell r="AE362">
            <v>-413100000</v>
          </cell>
          <cell r="AF362">
            <v>-1</v>
          </cell>
          <cell r="AH362">
            <v>0</v>
          </cell>
          <cell r="AI362">
            <v>0</v>
          </cell>
          <cell r="AO362">
            <v>275400</v>
          </cell>
          <cell r="AP362">
            <v>20000</v>
          </cell>
          <cell r="AQ362">
            <v>10000</v>
          </cell>
          <cell r="AR362">
            <v>10000</v>
          </cell>
          <cell r="AS362">
            <v>2754000000</v>
          </cell>
          <cell r="AT362">
            <v>2754000000</v>
          </cell>
          <cell r="AU362">
            <v>5508000000</v>
          </cell>
          <cell r="AV362">
            <v>2754000000</v>
          </cell>
          <cell r="AZ362">
            <v>0</v>
          </cell>
        </row>
        <row r="363">
          <cell r="B363" t="str">
            <v>BTM25</v>
          </cell>
          <cell r="C363" t="str">
            <v>CTCP Thiết bị</v>
          </cell>
          <cell r="D363" t="str">
            <v>QLVĐT4</v>
          </cell>
          <cell r="E363" t="str">
            <v>5BG</v>
          </cell>
          <cell r="F363" t="str">
            <v>Nguyễn Lê Trà My</v>
          </cell>
          <cell r="G363" t="str">
            <v>C</v>
          </cell>
          <cell r="K363">
            <v>36735090000</v>
          </cell>
          <cell r="L363">
            <v>2720800000</v>
          </cell>
          <cell r="M363">
            <v>0.0740654235500716</v>
          </cell>
          <cell r="N363">
            <v>2365920000</v>
          </cell>
          <cell r="O363">
            <v>2365920000</v>
          </cell>
          <cell r="P363">
            <v>272080</v>
          </cell>
          <cell r="Q363">
            <v>1300000000</v>
          </cell>
          <cell r="R363">
            <v>0.02</v>
          </cell>
          <cell r="S363">
            <v>1169944000</v>
          </cell>
          <cell r="T363">
            <v>0</v>
          </cell>
          <cell r="U363">
            <v>0</v>
          </cell>
          <cell r="V363">
            <v>0</v>
          </cell>
          <cell r="W363">
            <v>0</v>
          </cell>
          <cell r="X363">
            <v>544160000</v>
          </cell>
          <cell r="Z363">
            <v>544160000</v>
          </cell>
          <cell r="AA363">
            <v>0</v>
          </cell>
          <cell r="AB363">
            <v>544160000</v>
          </cell>
          <cell r="AE363">
            <v>544160000</v>
          </cell>
          <cell r="AF363" t="e">
            <v>#DIV/0!</v>
          </cell>
          <cell r="AH363">
            <v>0</v>
          </cell>
          <cell r="AI363">
            <v>0</v>
          </cell>
          <cell r="AQ363">
            <v>10000</v>
          </cell>
          <cell r="AR363">
            <v>8695.677741840635</v>
          </cell>
          <cell r="AS363">
            <v>0</v>
          </cell>
          <cell r="AT363">
            <v>0</v>
          </cell>
          <cell r="AU363">
            <v>0</v>
          </cell>
          <cell r="AV363">
            <v>0</v>
          </cell>
          <cell r="AZ363">
            <v>0</v>
          </cell>
        </row>
        <row r="364">
          <cell r="B364" t="str">
            <v>BTC10</v>
          </cell>
          <cell r="C364" t="str">
            <v>CTCP Định giá và Dịch vụ Tài chính Việt Nam </v>
          </cell>
          <cell r="D364" t="str">
            <v>QLVĐT4</v>
          </cell>
          <cell r="E364" t="str">
            <v>5BG</v>
          </cell>
          <cell r="F364" t="str">
            <v>Trần Xuân Dũng</v>
          </cell>
          <cell r="G364" t="str">
            <v>C</v>
          </cell>
          <cell r="K364">
            <v>11000000000</v>
          </cell>
          <cell r="L364">
            <v>2365180000</v>
          </cell>
          <cell r="M364">
            <v>0.21501636363636364</v>
          </cell>
          <cell r="N364">
            <v>1794290000</v>
          </cell>
          <cell r="O364">
            <v>1794290000</v>
          </cell>
          <cell r="P364">
            <v>236518</v>
          </cell>
          <cell r="Q364">
            <v>1400000000</v>
          </cell>
          <cell r="S364">
            <v>709554000</v>
          </cell>
          <cell r="T364">
            <v>354777000</v>
          </cell>
          <cell r="U364">
            <v>354777000</v>
          </cell>
          <cell r="V364">
            <v>0</v>
          </cell>
          <cell r="W364">
            <v>354777000</v>
          </cell>
          <cell r="X364">
            <v>0</v>
          </cell>
          <cell r="Z364">
            <v>0</v>
          </cell>
          <cell r="AB364">
            <v>0</v>
          </cell>
          <cell r="AE364">
            <v>-354777000</v>
          </cell>
          <cell r="AF364">
            <v>-1</v>
          </cell>
          <cell r="AO364">
            <v>236518</v>
          </cell>
          <cell r="AP364">
            <v>13000</v>
          </cell>
          <cell r="AQ364">
            <v>7586.272503572667</v>
          </cell>
          <cell r="AR364">
            <v>7586.272503572667</v>
          </cell>
          <cell r="AS364">
            <v>1794290000</v>
          </cell>
          <cell r="AT364">
            <v>1794290000</v>
          </cell>
          <cell r="AU364">
            <v>3074734000</v>
          </cell>
          <cell r="AV364">
            <v>1280444000</v>
          </cell>
          <cell r="AZ364">
            <v>0</v>
          </cell>
        </row>
        <row r="365">
          <cell r="B365" t="str">
            <v>HTA01</v>
          </cell>
          <cell r="C365" t="str">
            <v>Công ty CP dược phẩm Hà Tây</v>
          </cell>
          <cell r="D365" t="str">
            <v>QLVĐT4</v>
          </cell>
          <cell r="E365" t="str">
            <v>5BG</v>
          </cell>
          <cell r="F365" t="str">
            <v>Vũ Thị Thu Hằng</v>
          </cell>
          <cell r="G365" t="str">
            <v>C</v>
          </cell>
          <cell r="K365">
            <v>62826020000</v>
          </cell>
          <cell r="L365">
            <v>2204772000</v>
          </cell>
          <cell r="M365">
            <v>0.03509329414787058</v>
          </cell>
          <cell r="N365">
            <v>1927220000</v>
          </cell>
          <cell r="O365">
            <v>1927220000</v>
          </cell>
          <cell r="P365">
            <v>220477</v>
          </cell>
          <cell r="Q365">
            <v>21000000000</v>
          </cell>
          <cell r="R365">
            <v>0.05</v>
          </cell>
          <cell r="S365">
            <v>422972000</v>
          </cell>
          <cell r="T365">
            <v>0</v>
          </cell>
          <cell r="U365">
            <v>0</v>
          </cell>
          <cell r="V365">
            <v>0</v>
          </cell>
          <cell r="W365">
            <v>0</v>
          </cell>
          <cell r="X365">
            <v>0</v>
          </cell>
          <cell r="Z365">
            <v>0</v>
          </cell>
          <cell r="AB365">
            <v>0</v>
          </cell>
          <cell r="AE365">
            <v>0</v>
          </cell>
          <cell r="AF365" t="e">
            <v>#DIV/0!</v>
          </cell>
          <cell r="AO365">
            <v>220477</v>
          </cell>
          <cell r="AP365">
            <v>21000</v>
          </cell>
          <cell r="AQ365">
            <v>8741.138531456796</v>
          </cell>
          <cell r="AR365">
            <v>9112.75450857267</v>
          </cell>
          <cell r="AS365">
            <v>2009152775.7865767</v>
          </cell>
          <cell r="AT365">
            <v>2009152775.7865767</v>
          </cell>
          <cell r="AU365">
            <v>4630017000</v>
          </cell>
          <cell r="AV365">
            <v>2620864224.2134233</v>
          </cell>
          <cell r="AW365" t="str">
            <v>x</v>
          </cell>
          <cell r="AY365" t="str">
            <v>Bán trên sàn</v>
          </cell>
          <cell r="AZ365">
            <v>0</v>
          </cell>
        </row>
        <row r="366">
          <cell r="B366" t="str">
            <v>HTA10</v>
          </cell>
          <cell r="C366" t="str">
            <v>Công ty cổ phần Ô tô Vận tải Hà Tây</v>
          </cell>
          <cell r="D366" t="str">
            <v>QLVĐT4</v>
          </cell>
          <cell r="E366" t="str">
            <v>5BG</v>
          </cell>
          <cell r="F366" t="str">
            <v>Đoàn Nhật Dũng</v>
          </cell>
          <cell r="G366" t="str">
            <v>C</v>
          </cell>
          <cell r="K366">
            <v>4171300000</v>
          </cell>
          <cell r="L366">
            <v>2195600000</v>
          </cell>
          <cell r="M366">
            <v>0.5263586891376789</v>
          </cell>
          <cell r="N366">
            <v>2195600000</v>
          </cell>
          <cell r="O366">
            <v>2195600000</v>
          </cell>
          <cell r="P366">
            <v>219560</v>
          </cell>
          <cell r="Q366">
            <v>481000000</v>
          </cell>
          <cell r="R366">
            <v>0.05</v>
          </cell>
          <cell r="S366">
            <v>184430400</v>
          </cell>
          <cell r="T366">
            <v>112940101</v>
          </cell>
          <cell r="U366">
            <v>111975600</v>
          </cell>
          <cell r="V366">
            <v>0</v>
          </cell>
          <cell r="W366">
            <v>111975600</v>
          </cell>
          <cell r="X366">
            <v>0</v>
          </cell>
          <cell r="Z366">
            <v>0</v>
          </cell>
          <cell r="AB366">
            <v>0</v>
          </cell>
          <cell r="AE366">
            <v>-111975600</v>
          </cell>
          <cell r="AF366">
            <v>-1</v>
          </cell>
          <cell r="AO366">
            <v>219560</v>
          </cell>
          <cell r="AP366">
            <v>15000</v>
          </cell>
          <cell r="AQ366">
            <v>10000</v>
          </cell>
          <cell r="AR366">
            <v>10000</v>
          </cell>
          <cell r="AS366">
            <v>2195600000</v>
          </cell>
          <cell r="AT366">
            <v>2195600000</v>
          </cell>
          <cell r="AU366">
            <v>3293400000</v>
          </cell>
          <cell r="AV366">
            <v>1097800000</v>
          </cell>
          <cell r="AX366" t="str">
            <v>Bán cả lô</v>
          </cell>
          <cell r="AZ366">
            <v>0</v>
          </cell>
        </row>
        <row r="367">
          <cell r="B367" t="str">
            <v>BTM31</v>
          </cell>
          <cell r="C367" t="str">
            <v>CTCP XNK Máy Hà Nội </v>
          </cell>
          <cell r="D367" t="str">
            <v>QLVĐT4</v>
          </cell>
          <cell r="E367" t="str">
            <v>5BG</v>
          </cell>
          <cell r="F367" t="str">
            <v>Trần Xuân Dũng</v>
          </cell>
          <cell r="G367" t="str">
            <v>C</v>
          </cell>
          <cell r="K367">
            <v>13000000000</v>
          </cell>
          <cell r="L367">
            <v>1950000000</v>
          </cell>
          <cell r="M367">
            <v>0.15</v>
          </cell>
          <cell r="N367">
            <v>1950000000</v>
          </cell>
          <cell r="O367">
            <v>1950000000</v>
          </cell>
          <cell r="P367">
            <v>195000</v>
          </cell>
          <cell r="Q367">
            <v>-12864161157</v>
          </cell>
          <cell r="S367">
            <v>0</v>
          </cell>
          <cell r="T367">
            <v>0</v>
          </cell>
          <cell r="U367">
            <v>0</v>
          </cell>
          <cell r="V367">
            <v>0</v>
          </cell>
          <cell r="W367">
            <v>0</v>
          </cell>
          <cell r="X367">
            <v>0</v>
          </cell>
          <cell r="Z367">
            <v>0</v>
          </cell>
          <cell r="AB367">
            <v>0</v>
          </cell>
          <cell r="AE367">
            <v>0</v>
          </cell>
          <cell r="AF367" t="e">
            <v>#DIV/0!</v>
          </cell>
          <cell r="AO367">
            <v>195000</v>
          </cell>
          <cell r="AP367">
            <v>10000</v>
          </cell>
          <cell r="AQ367">
            <v>10000</v>
          </cell>
          <cell r="AR367">
            <v>10000</v>
          </cell>
          <cell r="AS367">
            <v>1950000000</v>
          </cell>
          <cell r="AT367">
            <v>1950000000</v>
          </cell>
          <cell r="AU367">
            <v>1950000000</v>
          </cell>
          <cell r="AV367">
            <v>0</v>
          </cell>
          <cell r="AZ367">
            <v>810944455.9274043</v>
          </cell>
        </row>
        <row r="368">
          <cell r="B368" t="str">
            <v>CBA14</v>
          </cell>
          <cell r="C368" t="str">
            <v>Công ty CP XD và PTNT II Cao Bằng</v>
          </cell>
          <cell r="D368" t="str">
            <v>QLVĐT4</v>
          </cell>
          <cell r="E368" t="str">
            <v>5BG</v>
          </cell>
          <cell r="F368" t="str">
            <v>Nguyễn Lê Trà My</v>
          </cell>
          <cell r="G368" t="str">
            <v>C</v>
          </cell>
          <cell r="K368">
            <v>3611662315</v>
          </cell>
          <cell r="L368">
            <v>1664225500</v>
          </cell>
          <cell r="M368">
            <v>0.4607921103498847</v>
          </cell>
          <cell r="N368">
            <v>1664225000</v>
          </cell>
          <cell r="O368">
            <v>1664225000</v>
          </cell>
          <cell r="P368">
            <v>16642.255</v>
          </cell>
          <cell r="Q368">
            <v>10000000</v>
          </cell>
          <cell r="R368">
            <v>0</v>
          </cell>
          <cell r="S368">
            <v>0</v>
          </cell>
          <cell r="T368">
            <v>0</v>
          </cell>
          <cell r="U368">
            <v>0</v>
          </cell>
          <cell r="V368">
            <v>0</v>
          </cell>
          <cell r="W368">
            <v>0</v>
          </cell>
          <cell r="X368">
            <v>0</v>
          </cell>
          <cell r="Y368">
            <v>0</v>
          </cell>
          <cell r="Z368">
            <v>0</v>
          </cell>
          <cell r="AA368">
            <v>0</v>
          </cell>
          <cell r="AB368">
            <v>0</v>
          </cell>
          <cell r="AE368">
            <v>0</v>
          </cell>
          <cell r="AF368" t="e">
            <v>#DIV/0!</v>
          </cell>
          <cell r="AH368">
            <v>0</v>
          </cell>
          <cell r="AI368">
            <v>0</v>
          </cell>
          <cell r="AN368">
            <v>2</v>
          </cell>
          <cell r="AO368">
            <v>16642.255</v>
          </cell>
          <cell r="AP368">
            <v>100000</v>
          </cell>
          <cell r="AQ368">
            <v>100000</v>
          </cell>
          <cell r="AR368">
            <v>9999.969956075784</v>
          </cell>
          <cell r="AS368">
            <v>1664225500</v>
          </cell>
          <cell r="AT368">
            <v>1664225500</v>
          </cell>
          <cell r="AU368">
            <v>1664225500</v>
          </cell>
          <cell r="AV368">
            <v>0</v>
          </cell>
          <cell r="AY368" t="str">
            <v>Đấu giá, thỏa thuận không có nhà đầu tư quan tâm</v>
          </cell>
          <cell r="AZ368">
            <v>255330284.6921527</v>
          </cell>
        </row>
        <row r="369">
          <cell r="B369" t="str">
            <v>BGT25</v>
          </cell>
          <cell r="C369" t="str">
            <v>CTCP Quản lý và xây dựng đường bộ 234</v>
          </cell>
          <cell r="D369" t="str">
            <v>QLVĐT4</v>
          </cell>
          <cell r="E369" t="str">
            <v>5BG</v>
          </cell>
          <cell r="F369" t="str">
            <v>Trần Hoàng Lâm</v>
          </cell>
          <cell r="G369" t="str">
            <v>C</v>
          </cell>
          <cell r="K369">
            <v>11000000000</v>
          </cell>
          <cell r="L369">
            <v>1650000000</v>
          </cell>
          <cell r="M369">
            <v>0.15</v>
          </cell>
          <cell r="N369">
            <v>1650000000</v>
          </cell>
          <cell r="O369">
            <v>1650000000</v>
          </cell>
          <cell r="P369">
            <v>165000</v>
          </cell>
          <cell r="Q369">
            <v>1462000000</v>
          </cell>
          <cell r="R369">
            <v>0</v>
          </cell>
          <cell r="S369">
            <v>445500000</v>
          </cell>
          <cell r="T369">
            <v>247500000</v>
          </cell>
          <cell r="U369">
            <v>247500000</v>
          </cell>
          <cell r="V369">
            <v>0</v>
          </cell>
          <cell r="W369">
            <v>247500000</v>
          </cell>
          <cell r="X369">
            <v>165000000</v>
          </cell>
          <cell r="Z369">
            <v>165000000</v>
          </cell>
          <cell r="AB369">
            <v>165000000</v>
          </cell>
          <cell r="AE369">
            <v>-82500000</v>
          </cell>
          <cell r="AF369">
            <v>-0.3333333333333333</v>
          </cell>
          <cell r="AQ369">
            <v>10000</v>
          </cell>
          <cell r="AR369">
            <v>10000</v>
          </cell>
          <cell r="AS369">
            <v>0</v>
          </cell>
          <cell r="AT369">
            <v>0</v>
          </cell>
          <cell r="AU369">
            <v>0</v>
          </cell>
          <cell r="AV369">
            <v>0</v>
          </cell>
          <cell r="AY369" t="str">
            <v>Giữ lại</v>
          </cell>
          <cell r="AZ369">
            <v>0</v>
          </cell>
        </row>
        <row r="370">
          <cell r="B370" t="str">
            <v>CBA15</v>
          </cell>
          <cell r="C370" t="str">
            <v>CTCP Quản lý đường bộ Cao Bằng</v>
          </cell>
          <cell r="D370" t="str">
            <v>QLVĐT4</v>
          </cell>
          <cell r="E370" t="str">
            <v>5BG</v>
          </cell>
          <cell r="F370" t="str">
            <v>Trần Trung Kiên</v>
          </cell>
          <cell r="G370" t="str">
            <v>C</v>
          </cell>
          <cell r="K370">
            <v>3100000000</v>
          </cell>
          <cell r="L370">
            <v>1581000000</v>
          </cell>
          <cell r="M370">
            <v>0.51</v>
          </cell>
          <cell r="N370" t="e">
            <v>#REF!</v>
          </cell>
          <cell r="O370">
            <v>1581000000</v>
          </cell>
          <cell r="P370">
            <v>158100</v>
          </cell>
          <cell r="Q370">
            <v>255000000</v>
          </cell>
          <cell r="R370">
            <v>0</v>
          </cell>
          <cell r="S370">
            <v>201647249</v>
          </cell>
          <cell r="T370">
            <v>235346392</v>
          </cell>
          <cell r="U370">
            <v>672186441</v>
          </cell>
          <cell r="V370">
            <v>0</v>
          </cell>
          <cell r="W370">
            <v>672186441</v>
          </cell>
          <cell r="X370">
            <v>71145000</v>
          </cell>
          <cell r="Z370">
            <v>71145000</v>
          </cell>
          <cell r="AB370">
            <v>71145000</v>
          </cell>
          <cell r="AE370">
            <v>-601041441</v>
          </cell>
          <cell r="AF370">
            <v>-0.89415882906808</v>
          </cell>
          <cell r="AR370">
            <v>10000</v>
          </cell>
          <cell r="AU370">
            <v>0</v>
          </cell>
          <cell r="AV370">
            <v>0</v>
          </cell>
          <cell r="AY370" t="str">
            <v>Giữ lại</v>
          </cell>
          <cell r="AZ370">
            <v>0</v>
          </cell>
        </row>
        <row r="371">
          <cell r="B371" t="str">
            <v>BKA04</v>
          </cell>
          <cell r="C371" t="str">
            <v>CTCP Vận tải Dịch vụ và Xây dựng Bắc Kạn</v>
          </cell>
          <cell r="D371" t="str">
            <v>QLVĐT4</v>
          </cell>
          <cell r="E371" t="str">
            <v>5BG</v>
          </cell>
          <cell r="F371" t="str">
            <v>Trần Trung Kiên</v>
          </cell>
          <cell r="G371" t="str">
            <v>C</v>
          </cell>
          <cell r="K371">
            <v>2049718013</v>
          </cell>
          <cell r="L371">
            <v>1535418013</v>
          </cell>
          <cell r="M371">
            <v>0.7490874370337106</v>
          </cell>
          <cell r="N371" t="e">
            <v>#REF!</v>
          </cell>
          <cell r="O371">
            <v>300418013</v>
          </cell>
          <cell r="P371">
            <v>30041.8</v>
          </cell>
          <cell r="Q371">
            <v>200000000</v>
          </cell>
          <cell r="R371">
            <v>0</v>
          </cell>
          <cell r="S371">
            <v>0</v>
          </cell>
          <cell r="T371">
            <v>0</v>
          </cell>
          <cell r="U371">
            <v>0</v>
          </cell>
          <cell r="V371">
            <v>0</v>
          </cell>
          <cell r="W371">
            <v>0</v>
          </cell>
          <cell r="X371">
            <v>0</v>
          </cell>
          <cell r="Z371">
            <v>0</v>
          </cell>
          <cell r="AB371">
            <v>0</v>
          </cell>
          <cell r="AE371">
            <v>0</v>
          </cell>
          <cell r="AF371" t="e">
            <v>#DIV/0!</v>
          </cell>
          <cell r="AO371">
            <v>30042</v>
          </cell>
          <cell r="AP371">
            <v>10000</v>
          </cell>
          <cell r="AQ371">
            <v>10000</v>
          </cell>
          <cell r="AR371">
            <v>9999.933859263698</v>
          </cell>
          <cell r="AS371">
            <v>300420000</v>
          </cell>
          <cell r="AT371">
            <v>300420000</v>
          </cell>
          <cell r="AU371">
            <v>300420000</v>
          </cell>
          <cell r="AV371">
            <v>0</v>
          </cell>
          <cell r="AW371" t="str">
            <v>x</v>
          </cell>
          <cell r="AX371" t="str">
            <v>Bán hết</v>
          </cell>
          <cell r="AY371" t="str">
            <v>Đã bán đấu giá nhưng không thành công, đang triển khai bán thỏa thuận</v>
          </cell>
          <cell r="AZ371">
            <v>35526028.673918344</v>
          </cell>
          <cell r="BA371">
            <v>0</v>
          </cell>
        </row>
        <row r="372">
          <cell r="B372" t="str">
            <v>BMT02</v>
          </cell>
          <cell r="C372" t="str">
            <v>Công ty CP công nghệ địa vật lý</v>
          </cell>
          <cell r="D372" t="str">
            <v>QLVĐT4</v>
          </cell>
          <cell r="E372" t="str">
            <v>5BG</v>
          </cell>
          <cell r="F372" t="str">
            <v>Vũ Thị Thu Hằng</v>
          </cell>
          <cell r="G372" t="str">
            <v>C</v>
          </cell>
          <cell r="K372">
            <v>12000000000</v>
          </cell>
          <cell r="L372">
            <v>1519000000</v>
          </cell>
          <cell r="M372">
            <v>0.12658333333333333</v>
          </cell>
          <cell r="N372">
            <v>1519000000</v>
          </cell>
          <cell r="O372">
            <v>1519000000</v>
          </cell>
          <cell r="P372">
            <v>151900</v>
          </cell>
          <cell r="Q372">
            <v>1000000000</v>
          </cell>
          <cell r="R372">
            <v>0</v>
          </cell>
          <cell r="S372">
            <v>0</v>
          </cell>
          <cell r="T372">
            <v>151900000</v>
          </cell>
          <cell r="U372">
            <v>151900000</v>
          </cell>
          <cell r="V372">
            <v>0</v>
          </cell>
          <cell r="W372">
            <v>151900000</v>
          </cell>
          <cell r="X372">
            <v>75950000</v>
          </cell>
          <cell r="Z372">
            <v>75950000</v>
          </cell>
          <cell r="AB372">
            <v>75950000</v>
          </cell>
          <cell r="AE372">
            <v>-75950000</v>
          </cell>
          <cell r="AF372">
            <v>-0.5</v>
          </cell>
          <cell r="AQ372">
            <v>10000</v>
          </cell>
          <cell r="AR372">
            <v>10000</v>
          </cell>
          <cell r="AS372">
            <v>0</v>
          </cell>
          <cell r="AT372">
            <v>0</v>
          </cell>
          <cell r="AU372">
            <v>0</v>
          </cell>
          <cell r="AV372">
            <v>0</v>
          </cell>
          <cell r="AY372" t="str">
            <v>Nợ nhiều khó bán</v>
          </cell>
          <cell r="AZ372">
            <v>0</v>
          </cell>
        </row>
        <row r="373">
          <cell r="B373" t="str">
            <v>LCA02</v>
          </cell>
          <cell r="C373" t="str">
            <v>CTCP Xây dựng số II tỉnh Lào Cai</v>
          </cell>
          <cell r="D373" t="str">
            <v>QLVĐT4</v>
          </cell>
          <cell r="E373" t="str">
            <v>5BG</v>
          </cell>
          <cell r="F373" t="str">
            <v>Phạm Văn Chung</v>
          </cell>
          <cell r="G373" t="str">
            <v>C</v>
          </cell>
          <cell r="K373">
            <v>2603949433</v>
          </cell>
          <cell r="L373">
            <v>1235900000</v>
          </cell>
          <cell r="M373">
            <v>0.4746251921551812</v>
          </cell>
          <cell r="N373">
            <v>1235900000</v>
          </cell>
          <cell r="O373">
            <v>1235900000</v>
          </cell>
          <cell r="P373">
            <v>12359</v>
          </cell>
          <cell r="Q373">
            <v>-362000000</v>
          </cell>
          <cell r="R373">
            <v>0</v>
          </cell>
          <cell r="S373">
            <v>0</v>
          </cell>
          <cell r="T373">
            <v>0</v>
          </cell>
          <cell r="U373">
            <v>0</v>
          </cell>
          <cell r="V373">
            <v>0</v>
          </cell>
          <cell r="W373">
            <v>0</v>
          </cell>
          <cell r="X373">
            <v>0</v>
          </cell>
          <cell r="Y373">
            <v>0</v>
          </cell>
          <cell r="Z373">
            <v>0</v>
          </cell>
          <cell r="AB373">
            <v>0</v>
          </cell>
          <cell r="AE373">
            <v>0</v>
          </cell>
          <cell r="AF373" t="e">
            <v>#DIV/0!</v>
          </cell>
          <cell r="AQ373">
            <v>10000</v>
          </cell>
          <cell r="AR373">
            <v>10000</v>
          </cell>
          <cell r="AS373">
            <v>0</v>
          </cell>
          <cell r="AT373">
            <v>0</v>
          </cell>
          <cell r="AU373">
            <v>0</v>
          </cell>
          <cell r="AV373">
            <v>0</v>
          </cell>
          <cell r="AY373" t="str">
            <v>Đã bán vốn</v>
          </cell>
          <cell r="AZ373">
            <v>0</v>
          </cell>
        </row>
        <row r="374">
          <cell r="B374" t="str">
            <v>HGI07</v>
          </cell>
          <cell r="C374" t="str">
            <v>CTCP xe khách Hà Giang</v>
          </cell>
          <cell r="D374" t="str">
            <v>QLVĐT4</v>
          </cell>
          <cell r="E374" t="str">
            <v>5BG</v>
          </cell>
          <cell r="F374" t="str">
            <v>Hoàng Anh Trung</v>
          </cell>
          <cell r="G374" t="str">
            <v>C</v>
          </cell>
          <cell r="K374">
            <v>1420000000</v>
          </cell>
          <cell r="L374">
            <v>1226998902</v>
          </cell>
          <cell r="M374">
            <v>0.8640837338028169</v>
          </cell>
          <cell r="N374">
            <v>1226998902</v>
          </cell>
          <cell r="O374">
            <v>1226998902</v>
          </cell>
          <cell r="P374">
            <v>12269.98902</v>
          </cell>
          <cell r="Q374">
            <v>70000000</v>
          </cell>
          <cell r="R374">
            <v>0.05</v>
          </cell>
          <cell r="S374">
            <v>27975000</v>
          </cell>
          <cell r="T374">
            <v>48466474</v>
          </cell>
          <cell r="U374">
            <v>48466474</v>
          </cell>
          <cell r="V374">
            <v>0</v>
          </cell>
          <cell r="W374">
            <v>48466474</v>
          </cell>
          <cell r="X374">
            <v>0</v>
          </cell>
          <cell r="Y374">
            <v>0</v>
          </cell>
          <cell r="Z374">
            <v>0</v>
          </cell>
          <cell r="AA374">
            <v>0</v>
          </cell>
          <cell r="AB374">
            <v>0</v>
          </cell>
          <cell r="AE374">
            <v>-48466474</v>
          </cell>
          <cell r="AF374">
            <v>-1</v>
          </cell>
          <cell r="AH374">
            <v>0</v>
          </cell>
          <cell r="AI374">
            <v>0</v>
          </cell>
          <cell r="AO374">
            <v>12270</v>
          </cell>
          <cell r="AP374">
            <v>129000</v>
          </cell>
          <cell r="AQ374">
            <v>9999.991051344743</v>
          </cell>
          <cell r="AR374">
            <v>9999.991051344743</v>
          </cell>
          <cell r="AS374">
            <v>122699890.2</v>
          </cell>
          <cell r="AT374">
            <v>122699890.2</v>
          </cell>
          <cell r="AU374">
            <v>1582830000</v>
          </cell>
          <cell r="AV374">
            <v>1460130109.8</v>
          </cell>
          <cell r="AX374" t="str">
            <v>Bán hết</v>
          </cell>
          <cell r="AY374" t="str">
            <v>Có khả năng thành công</v>
          </cell>
          <cell r="AZ374">
            <v>0</v>
          </cell>
        </row>
        <row r="375">
          <cell r="B375" t="str">
            <v>BKA03</v>
          </cell>
          <cell r="C375" t="str">
            <v>Cty CP Tư vấn xây dựng Bắc Kạn</v>
          </cell>
          <cell r="D375" t="str">
            <v>QLVĐT4</v>
          </cell>
          <cell r="E375" t="str">
            <v>5BG</v>
          </cell>
          <cell r="F375" t="str">
            <v>Trần Trung Kiên</v>
          </cell>
          <cell r="G375" t="str">
            <v>C</v>
          </cell>
          <cell r="K375">
            <v>3855001737</v>
          </cell>
          <cell r="L375">
            <v>1156500000</v>
          </cell>
          <cell r="M375">
            <v>0.29999986482496366</v>
          </cell>
          <cell r="N375" t="e">
            <v>#REF!</v>
          </cell>
          <cell r="O375">
            <v>1156500000</v>
          </cell>
          <cell r="P375">
            <v>11565</v>
          </cell>
          <cell r="Q375">
            <v>30000000</v>
          </cell>
          <cell r="R375">
            <v>0</v>
          </cell>
          <cell r="S375">
            <v>17920935</v>
          </cell>
          <cell r="T375">
            <v>11347818</v>
          </cell>
          <cell r="U375">
            <v>196605000</v>
          </cell>
          <cell r="V375">
            <v>0</v>
          </cell>
          <cell r="W375">
            <v>196605000</v>
          </cell>
          <cell r="X375">
            <v>0</v>
          </cell>
          <cell r="Z375">
            <v>0</v>
          </cell>
          <cell r="AB375">
            <v>0</v>
          </cell>
          <cell r="AE375">
            <v>-196605000</v>
          </cell>
          <cell r="AF375">
            <v>-1</v>
          </cell>
          <cell r="AR375">
            <v>10000</v>
          </cell>
          <cell r="AU375">
            <v>0</v>
          </cell>
          <cell r="AV375">
            <v>0</v>
          </cell>
          <cell r="AZ375">
            <v>0</v>
          </cell>
        </row>
        <row r="376">
          <cell r="B376" t="str">
            <v>CBA09</v>
          </cell>
          <cell r="C376" t="str">
            <v>CTCP Xây lắp Cao Bằng</v>
          </cell>
          <cell r="D376" t="str">
            <v>QLVĐT4</v>
          </cell>
          <cell r="E376" t="str">
            <v>5BG</v>
          </cell>
          <cell r="F376" t="str">
            <v>Trần Trung Kiên</v>
          </cell>
          <cell r="G376" t="str">
            <v>C</v>
          </cell>
          <cell r="K376">
            <v>6856700000</v>
          </cell>
          <cell r="L376">
            <v>1119300000</v>
          </cell>
          <cell r="M376">
            <v>0.16324179269911182</v>
          </cell>
          <cell r="N376" t="e">
            <v>#REF!</v>
          </cell>
          <cell r="O376">
            <v>1119300000</v>
          </cell>
          <cell r="P376">
            <v>11193</v>
          </cell>
          <cell r="Q376">
            <v>1500000000</v>
          </cell>
          <cell r="R376">
            <v>0</v>
          </cell>
          <cell r="S376">
            <v>145509000</v>
          </cell>
          <cell r="T376">
            <v>145509000</v>
          </cell>
          <cell r="U376">
            <v>145509000</v>
          </cell>
          <cell r="V376">
            <v>0</v>
          </cell>
          <cell r="W376">
            <v>145509000</v>
          </cell>
          <cell r="X376">
            <v>89544000</v>
          </cell>
          <cell r="Z376">
            <v>89544000</v>
          </cell>
          <cell r="AB376">
            <v>89544000</v>
          </cell>
          <cell r="AE376">
            <v>-55965000</v>
          </cell>
          <cell r="AF376">
            <v>-0.38461538461538464</v>
          </cell>
          <cell r="AQ376">
            <v>200000</v>
          </cell>
          <cell r="AR376">
            <v>10000</v>
          </cell>
          <cell r="AS376">
            <v>0</v>
          </cell>
          <cell r="AT376">
            <v>0</v>
          </cell>
          <cell r="AU376">
            <v>0</v>
          </cell>
          <cell r="AV376">
            <v>0</v>
          </cell>
          <cell r="AZ376">
            <v>0</v>
          </cell>
        </row>
        <row r="377">
          <cell r="B377" t="str">
            <v>BGT23</v>
          </cell>
          <cell r="C377" t="str">
            <v>Công ty CP cơ khí xây dựng giao thông Thăng Long</v>
          </cell>
          <cell r="D377" t="str">
            <v>QLVĐT4</v>
          </cell>
          <cell r="E377" t="str">
            <v>5BG</v>
          </cell>
          <cell r="F377" t="str">
            <v>Vũ Thị Thu Hằng</v>
          </cell>
          <cell r="G377" t="str">
            <v>C</v>
          </cell>
          <cell r="K377">
            <v>9700000000</v>
          </cell>
          <cell r="L377">
            <v>1000000000</v>
          </cell>
          <cell r="M377">
            <v>0.10309278350515463</v>
          </cell>
          <cell r="N377">
            <v>1000000000</v>
          </cell>
          <cell r="O377">
            <v>1000000000</v>
          </cell>
          <cell r="P377">
            <v>100000</v>
          </cell>
          <cell r="Q377">
            <v>0</v>
          </cell>
          <cell r="R377">
            <v>0</v>
          </cell>
          <cell r="S377">
            <v>70000000</v>
          </cell>
          <cell r="T377">
            <v>30000000</v>
          </cell>
          <cell r="U377">
            <v>30000000</v>
          </cell>
          <cell r="V377">
            <v>0</v>
          </cell>
          <cell r="W377">
            <v>30000000</v>
          </cell>
          <cell r="X377">
            <v>0</v>
          </cell>
          <cell r="Z377">
            <v>0</v>
          </cell>
          <cell r="AB377">
            <v>0</v>
          </cell>
          <cell r="AE377">
            <v>-30000000</v>
          </cell>
          <cell r="AF377">
            <v>-1</v>
          </cell>
          <cell r="AO377">
            <v>0</v>
          </cell>
          <cell r="AQ377">
            <v>10000</v>
          </cell>
          <cell r="AR377">
            <v>10000</v>
          </cell>
          <cell r="AS377">
            <v>0</v>
          </cell>
          <cell r="AT377">
            <v>0</v>
          </cell>
          <cell r="AU377">
            <v>0</v>
          </cell>
          <cell r="AV377">
            <v>0</v>
          </cell>
          <cell r="AZ377">
            <v>0</v>
          </cell>
        </row>
        <row r="378">
          <cell r="B378" t="str">
            <v>BVH01</v>
          </cell>
          <cell r="C378" t="str">
            <v>Công ty cổ phần xây dựng công trình văn hóa</v>
          </cell>
          <cell r="D378" t="str">
            <v>QLVĐT4</v>
          </cell>
          <cell r="E378" t="str">
            <v>5BG</v>
          </cell>
          <cell r="F378" t="str">
            <v>Vũ Thị Thu Hằng</v>
          </cell>
          <cell r="G378" t="str">
            <v>C</v>
          </cell>
          <cell r="K378">
            <v>7977000000</v>
          </cell>
          <cell r="L378">
            <v>912000000</v>
          </cell>
          <cell r="M378">
            <v>0.1143286949981196</v>
          </cell>
          <cell r="N378">
            <v>912000000</v>
          </cell>
          <cell r="O378">
            <v>912000000</v>
          </cell>
          <cell r="P378">
            <v>91200</v>
          </cell>
          <cell r="Q378">
            <v>600000000</v>
          </cell>
          <cell r="R378">
            <v>0</v>
          </cell>
          <cell r="S378">
            <v>155149440</v>
          </cell>
          <cell r="T378">
            <v>136800000</v>
          </cell>
          <cell r="U378">
            <v>136800000</v>
          </cell>
          <cell r="V378">
            <v>0</v>
          </cell>
          <cell r="W378">
            <v>136800000</v>
          </cell>
          <cell r="X378">
            <v>0</v>
          </cell>
          <cell r="Z378">
            <v>0</v>
          </cell>
          <cell r="AB378">
            <v>0</v>
          </cell>
          <cell r="AE378">
            <v>-136800000</v>
          </cell>
          <cell r="AF378">
            <v>-1</v>
          </cell>
          <cell r="AO378">
            <v>91200</v>
          </cell>
          <cell r="AP378">
            <v>25000</v>
          </cell>
          <cell r="AQ378">
            <v>10000</v>
          </cell>
          <cell r="AR378">
            <v>10000</v>
          </cell>
          <cell r="AS378">
            <v>912000000</v>
          </cell>
          <cell r="AT378">
            <v>912000000</v>
          </cell>
          <cell r="AU378">
            <v>2280000000</v>
          </cell>
          <cell r="AV378">
            <v>1368000000</v>
          </cell>
          <cell r="AZ378">
            <v>0</v>
          </cell>
        </row>
        <row r="379">
          <cell r="B379" t="str">
            <v>BGT49</v>
          </cell>
          <cell r="C379" t="str">
            <v>CTCP Tư vấn giám sát chất lượng công trình Thăng Long</v>
          </cell>
          <cell r="D379" t="str">
            <v>QLVĐT4</v>
          </cell>
          <cell r="E379" t="str">
            <v>5BG</v>
          </cell>
          <cell r="F379" t="str">
            <v>Trần Xuân Dũng</v>
          </cell>
          <cell r="G379" t="str">
            <v>C</v>
          </cell>
          <cell r="K379">
            <v>5000000000</v>
          </cell>
          <cell r="L379">
            <v>910000000</v>
          </cell>
          <cell r="M379">
            <v>0.182</v>
          </cell>
          <cell r="N379" t="e">
            <v>#N/A</v>
          </cell>
          <cell r="O379">
            <v>910000000</v>
          </cell>
          <cell r="P379">
            <v>91000</v>
          </cell>
          <cell r="Q379">
            <v>500000000</v>
          </cell>
          <cell r="S379">
            <v>0</v>
          </cell>
          <cell r="T379">
            <v>0</v>
          </cell>
          <cell r="U379">
            <v>0</v>
          </cell>
          <cell r="V379">
            <v>0</v>
          </cell>
          <cell r="W379">
            <v>0</v>
          </cell>
          <cell r="X379">
            <v>180000000</v>
          </cell>
          <cell r="Z379">
            <v>180000000</v>
          </cell>
          <cell r="AB379">
            <v>180000000</v>
          </cell>
          <cell r="AE379">
            <v>180000000</v>
          </cell>
          <cell r="AF379" t="e">
            <v>#DIV/0!</v>
          </cell>
          <cell r="AR379">
            <v>10000</v>
          </cell>
          <cell r="AS379">
            <v>0</v>
          </cell>
          <cell r="AT379">
            <v>0</v>
          </cell>
          <cell r="AU379">
            <v>0</v>
          </cell>
          <cell r="AV379">
            <v>0</v>
          </cell>
          <cell r="AY379" t="str">
            <v>Giữ lại</v>
          </cell>
          <cell r="AZ379">
            <v>0</v>
          </cell>
        </row>
        <row r="380">
          <cell r="B380" t="str">
            <v>BTC04</v>
          </cell>
          <cell r="C380" t="str">
            <v>Công ty CP vận tải thương mại dự trữ quốc gia</v>
          </cell>
          <cell r="D380" t="str">
            <v>QLVĐT4</v>
          </cell>
          <cell r="E380" t="str">
            <v>5BG</v>
          </cell>
          <cell r="F380" t="str">
            <v>Vũ Thị Thu Hằng</v>
          </cell>
          <cell r="G380" t="str">
            <v>C</v>
          </cell>
          <cell r="K380">
            <v>3000000000</v>
          </cell>
          <cell r="L380">
            <v>900000000</v>
          </cell>
          <cell r="M380">
            <v>0.3</v>
          </cell>
          <cell r="N380">
            <v>900000000</v>
          </cell>
          <cell r="O380">
            <v>900000000</v>
          </cell>
          <cell r="P380">
            <v>90000</v>
          </cell>
          <cell r="Q380">
            <v>20000000</v>
          </cell>
          <cell r="R380">
            <v>0</v>
          </cell>
          <cell r="S380">
            <v>0</v>
          </cell>
          <cell r="T380">
            <v>0</v>
          </cell>
          <cell r="U380">
            <v>0</v>
          </cell>
          <cell r="V380">
            <v>0</v>
          </cell>
          <cell r="W380">
            <v>0</v>
          </cell>
          <cell r="X380">
            <v>0</v>
          </cell>
          <cell r="Z380">
            <v>0</v>
          </cell>
          <cell r="AB380">
            <v>0</v>
          </cell>
          <cell r="AE380">
            <v>0</v>
          </cell>
          <cell r="AF380" t="e">
            <v>#DIV/0!</v>
          </cell>
          <cell r="AO380">
            <v>90000</v>
          </cell>
          <cell r="AP380">
            <v>10000</v>
          </cell>
          <cell r="AQ380">
            <v>10000</v>
          </cell>
          <cell r="AR380">
            <v>10000</v>
          </cell>
          <cell r="AS380">
            <v>900000000</v>
          </cell>
          <cell r="AT380">
            <v>900000000</v>
          </cell>
          <cell r="AU380">
            <v>900000000</v>
          </cell>
          <cell r="AV380">
            <v>0</v>
          </cell>
          <cell r="AZ380">
            <v>0</v>
          </cell>
        </row>
        <row r="381">
          <cell r="B381" t="str">
            <v>PTH01</v>
          </cell>
          <cell r="C381" t="str">
            <v>CTCP Thương mại miền núi Phú Thọ</v>
          </cell>
          <cell r="D381" t="str">
            <v>QLVĐT4</v>
          </cell>
          <cell r="E381" t="str">
            <v>5BG</v>
          </cell>
          <cell r="F381" t="str">
            <v>Phạm Văn Chung</v>
          </cell>
          <cell r="G381" t="str">
            <v>C</v>
          </cell>
          <cell r="K381">
            <v>5664615000</v>
          </cell>
          <cell r="L381">
            <v>895000000</v>
          </cell>
          <cell r="M381">
            <v>0.1579983811785973</v>
          </cell>
          <cell r="N381">
            <v>895000000</v>
          </cell>
          <cell r="O381">
            <v>895000000</v>
          </cell>
          <cell r="P381">
            <v>89500</v>
          </cell>
          <cell r="Q381">
            <v>100000000</v>
          </cell>
          <cell r="R381">
            <v>0</v>
          </cell>
          <cell r="S381">
            <v>0</v>
          </cell>
          <cell r="T381">
            <v>0</v>
          </cell>
          <cell r="U381">
            <v>0</v>
          </cell>
          <cell r="V381">
            <v>0</v>
          </cell>
          <cell r="W381">
            <v>0</v>
          </cell>
          <cell r="X381">
            <v>0</v>
          </cell>
          <cell r="Y381">
            <v>0</v>
          </cell>
          <cell r="Z381">
            <v>0</v>
          </cell>
          <cell r="AB381">
            <v>0</v>
          </cell>
          <cell r="AE381">
            <v>0</v>
          </cell>
          <cell r="AF381" t="e">
            <v>#DIV/0!</v>
          </cell>
          <cell r="AO381">
            <v>89500</v>
          </cell>
          <cell r="AP381">
            <v>10000</v>
          </cell>
          <cell r="AQ381">
            <v>10000</v>
          </cell>
          <cell r="AR381">
            <v>10000</v>
          </cell>
          <cell r="AS381">
            <v>895000000</v>
          </cell>
          <cell r="AT381">
            <v>895000000</v>
          </cell>
          <cell r="AU381">
            <v>895000000</v>
          </cell>
          <cell r="AV381">
            <v>0</v>
          </cell>
          <cell r="AW381" t="str">
            <v>x</v>
          </cell>
          <cell r="AY381" t="str">
            <v>Đã bán vốn</v>
          </cell>
          <cell r="AZ381">
            <v>105766403.24946782</v>
          </cell>
        </row>
        <row r="382">
          <cell r="B382" t="str">
            <v>CBA16</v>
          </cell>
          <cell r="C382" t="str">
            <v>CTCP Cơ khí và xây lắp công nghiệp Cao Bằng</v>
          </cell>
          <cell r="D382" t="str">
            <v>QLVĐT4</v>
          </cell>
          <cell r="E382" t="str">
            <v>5BG</v>
          </cell>
          <cell r="F382" t="str">
            <v>Trần Trung Kiên</v>
          </cell>
          <cell r="G382" t="str">
            <v>C</v>
          </cell>
          <cell r="K382">
            <v>2271800000</v>
          </cell>
          <cell r="L382">
            <v>768000000</v>
          </cell>
          <cell r="M382">
            <v>0.33805792763447484</v>
          </cell>
          <cell r="N382" t="e">
            <v>#REF!</v>
          </cell>
          <cell r="O382">
            <v>768000000</v>
          </cell>
          <cell r="P382">
            <v>7680</v>
          </cell>
          <cell r="Q382" t="str">
            <v>0 - chưa có báo cáo năm 2012, tuy nhiên dự kiến lỗ 2013</v>
          </cell>
          <cell r="R382">
            <v>0</v>
          </cell>
          <cell r="S382">
            <v>76385495</v>
          </cell>
          <cell r="T382">
            <v>0</v>
          </cell>
          <cell r="U382">
            <v>0</v>
          </cell>
          <cell r="V382">
            <v>0</v>
          </cell>
          <cell r="W382">
            <v>0</v>
          </cell>
          <cell r="X382">
            <v>0</v>
          </cell>
          <cell r="Z382">
            <v>0</v>
          </cell>
          <cell r="AB382">
            <v>0</v>
          </cell>
          <cell r="AE382">
            <v>0</v>
          </cell>
          <cell r="AF382" t="e">
            <v>#DIV/0!</v>
          </cell>
          <cell r="AO382">
            <v>7680</v>
          </cell>
          <cell r="AP382">
            <v>100000</v>
          </cell>
          <cell r="AQ382">
            <v>100000</v>
          </cell>
          <cell r="AR382">
            <v>10000</v>
          </cell>
          <cell r="AS382">
            <v>768000000</v>
          </cell>
          <cell r="AT382">
            <v>768000000</v>
          </cell>
          <cell r="AU382">
            <v>768000000</v>
          </cell>
          <cell r="AV382">
            <v>0</v>
          </cell>
          <cell r="AX382" t="str">
            <v>Bán hết</v>
          </cell>
          <cell r="AZ382">
            <v>0</v>
          </cell>
        </row>
        <row r="383">
          <cell r="B383" t="str">
            <v>HNO01</v>
          </cell>
          <cell r="C383" t="str">
            <v>Công ty CP cơ kim khí Hà Nội</v>
          </cell>
          <cell r="D383" t="str">
            <v>QLVĐT4</v>
          </cell>
          <cell r="E383" t="str">
            <v>5BG</v>
          </cell>
          <cell r="F383" t="str">
            <v>Vũ Thị Thu Hằng</v>
          </cell>
          <cell r="G383" t="str">
            <v>C</v>
          </cell>
          <cell r="K383">
            <v>7200000000</v>
          </cell>
          <cell r="L383">
            <v>720000000</v>
          </cell>
          <cell r="M383">
            <v>0.1</v>
          </cell>
          <cell r="N383">
            <v>720000000</v>
          </cell>
          <cell r="O383">
            <v>720000000</v>
          </cell>
          <cell r="P383">
            <v>72000</v>
          </cell>
          <cell r="Q383">
            <v>0</v>
          </cell>
          <cell r="R383">
            <v>0</v>
          </cell>
          <cell r="S383">
            <v>0</v>
          </cell>
          <cell r="T383">
            <v>0</v>
          </cell>
          <cell r="U383">
            <v>0</v>
          </cell>
          <cell r="V383">
            <v>0</v>
          </cell>
          <cell r="W383">
            <v>0</v>
          </cell>
          <cell r="X383">
            <v>0</v>
          </cell>
          <cell r="Z383">
            <v>0</v>
          </cell>
          <cell r="AB383">
            <v>0</v>
          </cell>
          <cell r="AE383">
            <v>0</v>
          </cell>
          <cell r="AF383" t="e">
            <v>#DIV/0!</v>
          </cell>
          <cell r="AO383">
            <v>72000</v>
          </cell>
          <cell r="AP383">
            <v>10000</v>
          </cell>
          <cell r="AQ383">
            <v>10000</v>
          </cell>
          <cell r="AR383">
            <v>10000</v>
          </cell>
          <cell r="AS383">
            <v>720000000</v>
          </cell>
          <cell r="AT383">
            <v>720000000</v>
          </cell>
          <cell r="AU383">
            <v>720000000</v>
          </cell>
          <cell r="AV383">
            <v>0</v>
          </cell>
          <cell r="AZ383">
            <v>720000000</v>
          </cell>
        </row>
        <row r="384">
          <cell r="B384" t="str">
            <v>HGI08</v>
          </cell>
          <cell r="C384" t="str">
            <v>CTCP Công nghiệp chế biến Hà Giang</v>
          </cell>
          <cell r="D384" t="str">
            <v>QLVĐT4</v>
          </cell>
          <cell r="E384" t="str">
            <v>5BG</v>
          </cell>
          <cell r="F384" t="str">
            <v>Hoàng Anh Trung</v>
          </cell>
          <cell r="G384" t="str">
            <v>C</v>
          </cell>
          <cell r="K384">
            <v>1500000000</v>
          </cell>
          <cell r="L384">
            <v>700000000</v>
          </cell>
          <cell r="M384">
            <v>0.4666666666666667</v>
          </cell>
          <cell r="N384">
            <v>700000000</v>
          </cell>
          <cell r="O384">
            <v>700000000</v>
          </cell>
          <cell r="P384">
            <v>70000</v>
          </cell>
          <cell r="Q384">
            <v>10000000</v>
          </cell>
          <cell r="S384">
            <v>0</v>
          </cell>
          <cell r="T384">
            <v>0</v>
          </cell>
          <cell r="U384">
            <v>0</v>
          </cell>
          <cell r="V384">
            <v>0</v>
          </cell>
          <cell r="W384">
            <v>0</v>
          </cell>
          <cell r="X384">
            <v>0</v>
          </cell>
          <cell r="Z384">
            <v>0</v>
          </cell>
          <cell r="AB384">
            <v>0</v>
          </cell>
          <cell r="AE384">
            <v>0</v>
          </cell>
          <cell r="AF384" t="e">
            <v>#DIV/0!</v>
          </cell>
          <cell r="AQ384">
            <v>10000</v>
          </cell>
          <cell r="AR384">
            <v>10000</v>
          </cell>
          <cell r="AS384">
            <v>0</v>
          </cell>
          <cell r="AT384">
            <v>0</v>
          </cell>
          <cell r="AU384">
            <v>0</v>
          </cell>
          <cell r="AV384">
            <v>0</v>
          </cell>
          <cell r="AY384" t="str">
            <v>Khó bán, DN đang phá sản</v>
          </cell>
          <cell r="AZ384">
            <v>85716110.19999999</v>
          </cell>
        </row>
        <row r="385">
          <cell r="B385" t="str">
            <v>CBA22</v>
          </cell>
          <cell r="C385" t="str">
            <v>CTCP XNK Cao Bằng</v>
          </cell>
          <cell r="D385" t="str">
            <v>QLVĐT4</v>
          </cell>
          <cell r="E385" t="str">
            <v>5BG</v>
          </cell>
          <cell r="F385" t="str">
            <v>Trần Trung Kiên</v>
          </cell>
          <cell r="G385" t="str">
            <v>C</v>
          </cell>
          <cell r="K385">
            <v>4200000000</v>
          </cell>
          <cell r="L385">
            <v>600000000</v>
          </cell>
          <cell r="M385">
            <v>0.14285714285714285</v>
          </cell>
          <cell r="N385" t="e">
            <v>#REF!</v>
          </cell>
          <cell r="O385">
            <v>600000000</v>
          </cell>
          <cell r="P385">
            <v>60000</v>
          </cell>
          <cell r="Q385">
            <v>900000000</v>
          </cell>
          <cell r="R385">
            <v>0</v>
          </cell>
          <cell r="S385">
            <v>0</v>
          </cell>
          <cell r="T385">
            <v>0</v>
          </cell>
          <cell r="U385">
            <v>0</v>
          </cell>
          <cell r="V385">
            <v>0</v>
          </cell>
          <cell r="W385">
            <v>0</v>
          </cell>
          <cell r="X385">
            <v>0</v>
          </cell>
          <cell r="Z385">
            <v>0</v>
          </cell>
          <cell r="AB385">
            <v>0</v>
          </cell>
          <cell r="AE385">
            <v>0</v>
          </cell>
          <cell r="AF385" t="e">
            <v>#DIV/0!</v>
          </cell>
          <cell r="AQ385">
            <v>10000</v>
          </cell>
          <cell r="AR385">
            <v>10000</v>
          </cell>
          <cell r="AS385">
            <v>0</v>
          </cell>
          <cell r="AT385">
            <v>0</v>
          </cell>
          <cell r="AU385">
            <v>0</v>
          </cell>
          <cell r="AV385">
            <v>0</v>
          </cell>
          <cell r="AX385" t="str">
            <v>Bán hết</v>
          </cell>
          <cell r="AY385" t="str">
            <v>KHó bán, đang bán  thỏa thuận</v>
          </cell>
          <cell r="AZ385">
            <v>7091188.571428548</v>
          </cell>
          <cell r="BA385">
            <v>0</v>
          </cell>
        </row>
        <row r="386">
          <cell r="B386" t="str">
            <v>TNG07</v>
          </cell>
          <cell r="C386" t="str">
            <v>CTCP Xây dựng nông nghiệp và phát triển nông thôn Thái Nguyên</v>
          </cell>
          <cell r="D386" t="str">
            <v>QLVĐT4</v>
          </cell>
          <cell r="E386" t="str">
            <v>5BG</v>
          </cell>
          <cell r="F386" t="str">
            <v>Trần Hoàng Lâm</v>
          </cell>
          <cell r="G386" t="str">
            <v>C</v>
          </cell>
          <cell r="K386">
            <v>8342845590</v>
          </cell>
          <cell r="L386">
            <v>600000000</v>
          </cell>
          <cell r="M386">
            <v>0.0719179078082398</v>
          </cell>
          <cell r="N386">
            <v>600000000</v>
          </cell>
          <cell r="O386">
            <v>600000000</v>
          </cell>
          <cell r="P386">
            <v>6000</v>
          </cell>
          <cell r="Q386" t="str">
            <v>Theo báo cáo của NDD, DN dự kiến lỗ năm 2013</v>
          </cell>
          <cell r="R386">
            <v>0</v>
          </cell>
          <cell r="S386">
            <v>0</v>
          </cell>
          <cell r="T386">
            <v>0</v>
          </cell>
          <cell r="U386">
            <v>0</v>
          </cell>
          <cell r="V386">
            <v>0</v>
          </cell>
          <cell r="W386">
            <v>0</v>
          </cell>
          <cell r="X386">
            <v>0</v>
          </cell>
          <cell r="Z386">
            <v>0</v>
          </cell>
          <cell r="AB386">
            <v>0</v>
          </cell>
          <cell r="AE386">
            <v>0</v>
          </cell>
          <cell r="AF386" t="e">
            <v>#DIV/0!</v>
          </cell>
          <cell r="AQ386">
            <v>100000</v>
          </cell>
          <cell r="AR386">
            <v>10000</v>
          </cell>
          <cell r="AS386">
            <v>0</v>
          </cell>
          <cell r="AT386">
            <v>0</v>
          </cell>
          <cell r="AU386">
            <v>0</v>
          </cell>
          <cell r="AV386">
            <v>0</v>
          </cell>
          <cell r="AY386" t="str">
            <v>Khó bán, còn nợ</v>
          </cell>
          <cell r="AZ386">
            <v>88348813.05767997</v>
          </cell>
          <cell r="BA386">
            <v>0</v>
          </cell>
        </row>
        <row r="387">
          <cell r="B387" t="str">
            <v>HTA15</v>
          </cell>
          <cell r="C387" t="str">
            <v>CTCP Xây Dựng Ba Vì </v>
          </cell>
          <cell r="D387" t="str">
            <v>QLVĐT4</v>
          </cell>
          <cell r="E387" t="str">
            <v>5BG</v>
          </cell>
          <cell r="F387" t="str">
            <v>Trần Xuân Dũng</v>
          </cell>
          <cell r="G387" t="str">
            <v>C</v>
          </cell>
          <cell r="K387">
            <v>2000000000</v>
          </cell>
          <cell r="L387">
            <v>539250000</v>
          </cell>
          <cell r="M387">
            <v>0.269625</v>
          </cell>
          <cell r="N387">
            <v>539250000</v>
          </cell>
          <cell r="O387">
            <v>539250000</v>
          </cell>
          <cell r="P387">
            <v>53925</v>
          </cell>
          <cell r="Q387">
            <v>-93146277</v>
          </cell>
          <cell r="S387">
            <v>0</v>
          </cell>
          <cell r="T387">
            <v>0</v>
          </cell>
          <cell r="U387">
            <v>0</v>
          </cell>
          <cell r="V387">
            <v>0</v>
          </cell>
          <cell r="W387">
            <v>0</v>
          </cell>
          <cell r="X387">
            <v>0</v>
          </cell>
          <cell r="Z387">
            <v>0</v>
          </cell>
          <cell r="AB387">
            <v>0</v>
          </cell>
          <cell r="AE387">
            <v>0</v>
          </cell>
          <cell r="AF387" t="e">
            <v>#DIV/0!</v>
          </cell>
          <cell r="AO387">
            <v>53925</v>
          </cell>
          <cell r="AP387">
            <v>11000</v>
          </cell>
          <cell r="AQ387">
            <v>10000</v>
          </cell>
          <cell r="AR387">
            <v>10000</v>
          </cell>
          <cell r="AS387">
            <v>539250000</v>
          </cell>
          <cell r="AT387">
            <v>539250000</v>
          </cell>
          <cell r="AU387">
            <v>593175000</v>
          </cell>
          <cell r="AV387">
            <v>53925000</v>
          </cell>
          <cell r="AY387" t="str">
            <v>Khó bán, còn nợ</v>
          </cell>
          <cell r="AZ387">
            <v>0</v>
          </cell>
        </row>
        <row r="388">
          <cell r="B388" t="str">
            <v>BTS01</v>
          </cell>
          <cell r="C388" t="str">
            <v>Công ty CP tư vấn Biển Việt</v>
          </cell>
          <cell r="D388" t="str">
            <v>QLVĐT4</v>
          </cell>
          <cell r="E388" t="str">
            <v>5BG</v>
          </cell>
          <cell r="F388" t="str">
            <v>Vũ Thị Thu Hằng</v>
          </cell>
          <cell r="G388" t="str">
            <v>C</v>
          </cell>
          <cell r="K388">
            <v>4025000000</v>
          </cell>
          <cell r="L388">
            <v>510000000</v>
          </cell>
          <cell r="M388">
            <v>0.1267080745341615</v>
          </cell>
          <cell r="N388">
            <v>559500000</v>
          </cell>
          <cell r="O388">
            <v>559500000</v>
          </cell>
          <cell r="P388">
            <v>51000</v>
          </cell>
          <cell r="Q388">
            <v>146000000</v>
          </cell>
          <cell r="R388">
            <v>0</v>
          </cell>
          <cell r="S388">
            <v>0</v>
          </cell>
          <cell r="T388">
            <v>0</v>
          </cell>
          <cell r="U388">
            <v>0</v>
          </cell>
          <cell r="V388">
            <v>0</v>
          </cell>
          <cell r="W388">
            <v>0</v>
          </cell>
          <cell r="X388">
            <v>0</v>
          </cell>
          <cell r="Z388">
            <v>0</v>
          </cell>
          <cell r="AB388">
            <v>0</v>
          </cell>
          <cell r="AE388">
            <v>0</v>
          </cell>
          <cell r="AF388" t="e">
            <v>#DIV/0!</v>
          </cell>
          <cell r="AO388">
            <v>51000</v>
          </cell>
          <cell r="AP388">
            <v>12000</v>
          </cell>
          <cell r="AQ388">
            <v>10970.588235294117</v>
          </cell>
          <cell r="AR388">
            <v>7313.725490196079</v>
          </cell>
          <cell r="AS388">
            <v>559500000</v>
          </cell>
          <cell r="AT388">
            <v>559500000</v>
          </cell>
          <cell r="AU388">
            <v>612000000</v>
          </cell>
          <cell r="AV388">
            <v>52500000</v>
          </cell>
          <cell r="AY388" t="str">
            <v>Bổ sung kế hoạch bán 2014</v>
          </cell>
          <cell r="AZ388">
            <v>0</v>
          </cell>
        </row>
        <row r="389">
          <cell r="B389" t="str">
            <v>CBA13</v>
          </cell>
          <cell r="C389" t="str">
            <v>CTCP Tư vấn Xây dựng Cao Bằng</v>
          </cell>
          <cell r="D389" t="str">
            <v>QLVĐT4</v>
          </cell>
          <cell r="E389" t="str">
            <v>5BG</v>
          </cell>
          <cell r="F389" t="str">
            <v>Trần Trung Kiên</v>
          </cell>
          <cell r="G389" t="str">
            <v>C</v>
          </cell>
          <cell r="K389">
            <v>2000000000</v>
          </cell>
          <cell r="L389">
            <v>450000000</v>
          </cell>
          <cell r="M389">
            <v>0.225</v>
          </cell>
          <cell r="N389" t="e">
            <v>#REF!</v>
          </cell>
          <cell r="O389">
            <v>450000000</v>
          </cell>
          <cell r="P389">
            <v>45000</v>
          </cell>
          <cell r="Q389" t="str">
            <v>Chưa nhận được báo cáo Đại hội 2012</v>
          </cell>
          <cell r="R389">
            <v>0</v>
          </cell>
          <cell r="S389">
            <v>0</v>
          </cell>
          <cell r="T389">
            <v>0</v>
          </cell>
          <cell r="U389">
            <v>0</v>
          </cell>
          <cell r="V389">
            <v>0</v>
          </cell>
          <cell r="W389">
            <v>0</v>
          </cell>
          <cell r="X389">
            <v>0</v>
          </cell>
          <cell r="Z389">
            <v>0</v>
          </cell>
          <cell r="AB389">
            <v>0</v>
          </cell>
          <cell r="AE389">
            <v>0</v>
          </cell>
          <cell r="AF389" t="e">
            <v>#DIV/0!</v>
          </cell>
          <cell r="AR389">
            <v>10000</v>
          </cell>
          <cell r="AU389">
            <v>0</v>
          </cell>
          <cell r="AV389">
            <v>0</v>
          </cell>
          <cell r="AZ389">
            <v>0</v>
          </cell>
        </row>
        <row r="390">
          <cell r="B390" t="str">
            <v>TNG12</v>
          </cell>
          <cell r="C390" t="str">
            <v>CTCP Phát triển thương mại Thái Nguyên</v>
          </cell>
          <cell r="D390" t="str">
            <v>QLVĐT4</v>
          </cell>
          <cell r="E390" t="str">
            <v>5BG</v>
          </cell>
          <cell r="F390" t="str">
            <v>Trần Hoàng Lâm</v>
          </cell>
          <cell r="G390" t="str">
            <v>C</v>
          </cell>
          <cell r="K390">
            <v>7000091636</v>
          </cell>
          <cell r="L390">
            <v>349100000</v>
          </cell>
          <cell r="M390">
            <v>0.049870775720228015</v>
          </cell>
          <cell r="N390">
            <v>349100000</v>
          </cell>
          <cell r="O390">
            <v>349100000</v>
          </cell>
          <cell r="P390">
            <v>34910</v>
          </cell>
          <cell r="Q390" t="str">
            <v>379000000 - Tuy nhiên, khả năng Công ty thua lỗ trong năm nay</v>
          </cell>
          <cell r="R390">
            <v>0</v>
          </cell>
          <cell r="S390">
            <v>41892000</v>
          </cell>
          <cell r="T390">
            <v>27928000</v>
          </cell>
          <cell r="U390">
            <v>17455000</v>
          </cell>
          <cell r="V390">
            <v>0</v>
          </cell>
          <cell r="W390">
            <v>17455000</v>
          </cell>
          <cell r="X390">
            <v>0</v>
          </cell>
          <cell r="Z390">
            <v>0</v>
          </cell>
          <cell r="AB390">
            <v>0</v>
          </cell>
          <cell r="AE390">
            <v>-17455000</v>
          </cell>
          <cell r="AF390">
            <v>-1</v>
          </cell>
          <cell r="AO390">
            <v>34910</v>
          </cell>
          <cell r="AP390">
            <v>10000</v>
          </cell>
          <cell r="AQ390">
            <v>10000</v>
          </cell>
          <cell r="AR390">
            <v>10000</v>
          </cell>
          <cell r="AS390">
            <v>349100000</v>
          </cell>
          <cell r="AT390">
            <v>349100000</v>
          </cell>
          <cell r="AU390">
            <v>349100000</v>
          </cell>
          <cell r="AV390">
            <v>0</v>
          </cell>
          <cell r="AX390" t="str">
            <v>Bán hết</v>
          </cell>
          <cell r="AY390" t="str">
            <v>Khả năng thành công khó</v>
          </cell>
          <cell r="AZ390">
            <v>0</v>
          </cell>
        </row>
        <row r="391">
          <cell r="B391" t="str">
            <v>CBA11</v>
          </cell>
          <cell r="C391" t="str">
            <v>CTCP Khảo sát thiết kế xây dựng Cao Bằng</v>
          </cell>
          <cell r="D391" t="str">
            <v>QLVĐT4</v>
          </cell>
          <cell r="E391" t="str">
            <v>5BG</v>
          </cell>
          <cell r="F391" t="str">
            <v>Trần Trung Kiên</v>
          </cell>
          <cell r="G391" t="str">
            <v>C</v>
          </cell>
          <cell r="K391">
            <v>2000000000</v>
          </cell>
          <cell r="L391">
            <v>240000000</v>
          </cell>
          <cell r="M391">
            <v>0.12</v>
          </cell>
          <cell r="N391" t="e">
            <v>#REF!</v>
          </cell>
          <cell r="O391">
            <v>240000000</v>
          </cell>
          <cell r="P391">
            <v>24000</v>
          </cell>
          <cell r="Q391">
            <v>1800000000</v>
          </cell>
          <cell r="R391">
            <v>0</v>
          </cell>
          <cell r="S391">
            <v>84000000</v>
          </cell>
          <cell r="T391">
            <v>84000000</v>
          </cell>
          <cell r="U391">
            <v>84000000</v>
          </cell>
          <cell r="V391">
            <v>0</v>
          </cell>
          <cell r="W391">
            <v>84000000</v>
          </cell>
          <cell r="X391">
            <v>0</v>
          </cell>
          <cell r="Z391">
            <v>0</v>
          </cell>
          <cell r="AB391">
            <v>0</v>
          </cell>
          <cell r="AE391">
            <v>-84000000</v>
          </cell>
          <cell r="AF391">
            <v>-1</v>
          </cell>
          <cell r="AO391">
            <v>24000</v>
          </cell>
          <cell r="AP391">
            <v>32000</v>
          </cell>
          <cell r="AQ391">
            <v>10000.197902236296</v>
          </cell>
          <cell r="AR391">
            <v>10000</v>
          </cell>
          <cell r="AS391">
            <v>240004749.6536711</v>
          </cell>
          <cell r="AT391">
            <v>240004749.6536711</v>
          </cell>
          <cell r="AU391">
            <v>768000000</v>
          </cell>
          <cell r="AV391">
            <v>527995250.3463289</v>
          </cell>
          <cell r="AX391" t="str">
            <v>Bán hết</v>
          </cell>
          <cell r="AY391" t="str">
            <v>Khó bán</v>
          </cell>
          <cell r="AZ391">
            <v>0</v>
          </cell>
          <cell r="BA391">
            <v>0</v>
          </cell>
        </row>
        <row r="392">
          <cell r="B392" t="str">
            <v>BVH06</v>
          </cell>
          <cell r="C392" t="str">
            <v>Công ty CP xây dựng thương mại và dịch vụ văn hóa</v>
          </cell>
          <cell r="D392" t="str">
            <v>QLVĐT4</v>
          </cell>
          <cell r="E392" t="str">
            <v>5BG</v>
          </cell>
          <cell r="F392" t="str">
            <v>Vũ Thị Thu Hằng</v>
          </cell>
          <cell r="G392" t="str">
            <v>C</v>
          </cell>
          <cell r="K392">
            <v>1632290000</v>
          </cell>
          <cell r="L392">
            <v>151590000</v>
          </cell>
          <cell r="M392">
            <v>0.09286952686103572</v>
          </cell>
          <cell r="N392">
            <v>151593000</v>
          </cell>
          <cell r="O392">
            <v>151593000</v>
          </cell>
          <cell r="P392">
            <v>15159</v>
          </cell>
          <cell r="Q392">
            <v>550000000</v>
          </cell>
          <cell r="R392">
            <v>0</v>
          </cell>
          <cell r="S392">
            <v>30318000</v>
          </cell>
          <cell r="T392">
            <v>30318000</v>
          </cell>
          <cell r="U392">
            <v>30318000</v>
          </cell>
          <cell r="V392">
            <v>0</v>
          </cell>
          <cell r="W392">
            <v>30318000</v>
          </cell>
          <cell r="X392">
            <v>0</v>
          </cell>
          <cell r="Z392">
            <v>0</v>
          </cell>
          <cell r="AB392">
            <v>0</v>
          </cell>
          <cell r="AE392">
            <v>-30318000</v>
          </cell>
          <cell r="AF392">
            <v>-1</v>
          </cell>
          <cell r="AO392">
            <v>15159</v>
          </cell>
          <cell r="AP392">
            <v>35000</v>
          </cell>
          <cell r="AQ392">
            <v>10000.197902236296</v>
          </cell>
          <cell r="AR392">
            <v>10000.197902236296</v>
          </cell>
          <cell r="AS392">
            <v>151593000</v>
          </cell>
          <cell r="AT392">
            <v>151593000</v>
          </cell>
          <cell r="AU392">
            <v>530565000</v>
          </cell>
          <cell r="AV392">
            <v>378972000</v>
          </cell>
          <cell r="AZ392">
            <v>0</v>
          </cell>
        </row>
        <row r="393">
          <cell r="B393" t="str">
            <v>HNO05</v>
          </cell>
          <cell r="C393" t="str">
            <v>CTCP DVTM và công nghiệp</v>
          </cell>
          <cell r="D393" t="str">
            <v>QLVĐT4</v>
          </cell>
          <cell r="E393" t="str">
            <v>5BG</v>
          </cell>
          <cell r="F393" t="str">
            <v>Nguyễn Lê Trà My</v>
          </cell>
          <cell r="G393" t="str">
            <v>C</v>
          </cell>
          <cell r="K393">
            <v>15000000000</v>
          </cell>
          <cell r="L393">
            <v>58800000</v>
          </cell>
          <cell r="M393">
            <v>0.00392</v>
          </cell>
          <cell r="N393">
            <v>58800000</v>
          </cell>
          <cell r="O393">
            <v>58800000</v>
          </cell>
          <cell r="P393">
            <v>5880</v>
          </cell>
          <cell r="Q393">
            <v>0</v>
          </cell>
          <cell r="R393">
            <v>0</v>
          </cell>
          <cell r="S393">
            <v>0</v>
          </cell>
          <cell r="T393">
            <v>0</v>
          </cell>
          <cell r="U393">
            <v>0</v>
          </cell>
          <cell r="V393">
            <v>0</v>
          </cell>
          <cell r="W393">
            <v>0</v>
          </cell>
          <cell r="X393">
            <v>0</v>
          </cell>
          <cell r="Y393">
            <v>0</v>
          </cell>
          <cell r="Z393">
            <v>0</v>
          </cell>
          <cell r="AA393">
            <v>0</v>
          </cell>
          <cell r="AB393">
            <v>0</v>
          </cell>
          <cell r="AE393">
            <v>0</v>
          </cell>
          <cell r="AF393" t="e">
            <v>#DIV/0!</v>
          </cell>
          <cell r="AH393">
            <v>0</v>
          </cell>
          <cell r="AI393">
            <v>0</v>
          </cell>
          <cell r="AQ393">
            <v>10000</v>
          </cell>
          <cell r="AR393">
            <v>10000</v>
          </cell>
          <cell r="AS393">
            <v>0</v>
          </cell>
          <cell r="AT393">
            <v>0</v>
          </cell>
          <cell r="AU393">
            <v>0</v>
          </cell>
          <cell r="AV393">
            <v>0</v>
          </cell>
          <cell r="AY393" t="str">
            <v>Giữ lại</v>
          </cell>
          <cell r="AZ393">
            <v>0</v>
          </cell>
        </row>
        <row r="394">
          <cell r="B394" t="str">
            <v>HCM07</v>
          </cell>
          <cell r="C394" t="str">
            <v>CTCP Germadept</v>
          </cell>
          <cell r="D394" t="str">
            <v>TCKT</v>
          </cell>
          <cell r="E394" t="str">
            <v>2ĐTCP</v>
          </cell>
          <cell r="F394" t="str">
            <v>Trần Diệu Ly</v>
          </cell>
          <cell r="G394" t="str">
            <v>B</v>
          </cell>
          <cell r="K394">
            <v>1144216690000</v>
          </cell>
          <cell r="L394">
            <v>100721700000</v>
          </cell>
          <cell r="M394">
            <v>0.08802677052368464</v>
          </cell>
          <cell r="O394">
            <v>360000000000</v>
          </cell>
          <cell r="P394">
            <v>10072170</v>
          </cell>
          <cell r="Q394">
            <v>471500000000</v>
          </cell>
          <cell r="S394">
            <v>6000000000</v>
          </cell>
          <cell r="T394">
            <v>0</v>
          </cell>
          <cell r="U394">
            <v>10072170000</v>
          </cell>
          <cell r="V394">
            <v>0</v>
          </cell>
          <cell r="W394">
            <v>10072170000</v>
          </cell>
          <cell r="X394">
            <v>6043302000</v>
          </cell>
          <cell r="Y394">
            <v>0</v>
          </cell>
          <cell r="Z394">
            <v>6043302000</v>
          </cell>
          <cell r="AB394">
            <v>6043302000</v>
          </cell>
          <cell r="AE394">
            <v>-4028868000</v>
          </cell>
          <cell r="AF394">
            <v>-0.4</v>
          </cell>
          <cell r="AH394">
            <v>0</v>
          </cell>
          <cell r="AI394">
            <v>0</v>
          </cell>
          <cell r="AJ394">
            <v>0</v>
          </cell>
          <cell r="AK394">
            <v>0</v>
          </cell>
          <cell r="BA394">
            <v>56404152000</v>
          </cell>
        </row>
        <row r="395">
          <cell r="C395" t="str">
            <v>Cổ tức của DN đã thoái vốn thành công 2013</v>
          </cell>
          <cell r="D395" t="str">
            <v>CNMT</v>
          </cell>
          <cell r="E395" t="str">
            <v>5BG</v>
          </cell>
          <cell r="F395" t="str">
            <v>Lê Thanh Thảo </v>
          </cell>
          <cell r="G395" t="str">
            <v>C</v>
          </cell>
          <cell r="U395">
            <v>361452454</v>
          </cell>
          <cell r="V395">
            <v>0</v>
          </cell>
          <cell r="W395">
            <v>361452454</v>
          </cell>
          <cell r="AG395" t="str">
            <v>Đã bán thành công trong năm 2013: Câu lâu (343.080.000) + Giằng (18.372.454)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B15" t="str">
            <v>BCN06</v>
          </cell>
          <cell r="C15" t="str">
            <v>ĐT3</v>
          </cell>
          <cell r="D15" t="str">
            <v>ctcp bao bì nhựa tân tiến</v>
          </cell>
          <cell r="E15" t="str">
            <v>T1</v>
          </cell>
          <cell r="F15" t="str">
            <v>bán hết</v>
          </cell>
          <cell r="G15">
            <v>4096940</v>
          </cell>
        </row>
        <row r="16">
          <cell r="B16" t="str">
            <v>HUE12</v>
          </cell>
          <cell r="C16" t="str">
            <v>ĐT2</v>
          </cell>
          <cell r="D16" t="str">
            <v>Công ty CP công nghiệp thực phẩm TTH</v>
          </cell>
          <cell r="E16" t="str">
            <v>T1</v>
          </cell>
          <cell r="F16" t="str">
            <v>bán bớt</v>
          </cell>
          <cell r="G16">
            <v>458250</v>
          </cell>
        </row>
        <row r="17">
          <cell r="B17" t="str">
            <v>QNA02</v>
          </cell>
          <cell r="C17" t="str">
            <v>ĐT3</v>
          </cell>
          <cell r="D17" t="str">
            <v>ctcp dược vât tư y tế quảng nam</v>
          </cell>
          <cell r="E17" t="str">
            <v>T1</v>
          </cell>
          <cell r="F17" t="str">
            <v>bán hết</v>
          </cell>
          <cell r="G17">
            <v>34170</v>
          </cell>
        </row>
        <row r="18">
          <cell r="B18" t="str">
            <v>BGI17</v>
          </cell>
          <cell r="C18" t="str">
            <v>ĐT2</v>
          </cell>
          <cell r="D18" t="str">
            <v>Công ty CP Hữu Nghị Bắc Giang</v>
          </cell>
          <cell r="E18" t="str">
            <v>T1</v>
          </cell>
          <cell r="F18" t="str">
            <v>bán hết</v>
          </cell>
          <cell r="G18">
            <v>648000</v>
          </cell>
        </row>
        <row r="19">
          <cell r="B19" t="str">
            <v>AGI09</v>
          </cell>
          <cell r="C19" t="str">
            <v>CNPN</v>
          </cell>
          <cell r="D19" t="str">
            <v>Công ty CP địa ốc An Giang</v>
          </cell>
          <cell r="E19" t="str">
            <v>T1</v>
          </cell>
          <cell r="F19" t="str">
            <v>bán hết</v>
          </cell>
          <cell r="G19">
            <v>1175675</v>
          </cell>
        </row>
        <row r="20">
          <cell r="B20" t="str">
            <v>QNG10</v>
          </cell>
          <cell r="C20" t="str">
            <v>ĐT3</v>
          </cell>
          <cell r="D20" t="str">
            <v>CTCP Dịch vụ Giao thông vận tải Quảng Ngãi      </v>
          </cell>
          <cell r="E20" t="str">
            <v>T2</v>
          </cell>
          <cell r="F20" t="str">
            <v>bán hết</v>
          </cell>
          <cell r="G20">
            <v>4000</v>
          </cell>
        </row>
        <row r="21">
          <cell r="B21" t="str">
            <v>DLA04</v>
          </cell>
          <cell r="C21" t="str">
            <v>ĐT3</v>
          </cell>
          <cell r="D21" t="str">
            <v>Cty cp lương thực vật tư nông nghiệp đăk lăk</v>
          </cell>
          <cell r="E21" t="str">
            <v>T2</v>
          </cell>
          <cell r="F21" t="str">
            <v>bán hết</v>
          </cell>
          <cell r="G21">
            <v>5562907</v>
          </cell>
        </row>
        <row r="22">
          <cell r="B22" t="str">
            <v>YBA11</v>
          </cell>
          <cell r="C22" t="str">
            <v>ĐT4</v>
          </cell>
          <cell r="D22" t="str">
            <v>Công ty cp kinh doanh chế biến lâm sản xuất khẩu</v>
          </cell>
          <cell r="E22" t="str">
            <v>T2</v>
          </cell>
          <cell r="F22" t="str">
            <v>bán hết</v>
          </cell>
          <cell r="G22">
            <v>58011</v>
          </cell>
        </row>
        <row r="23">
          <cell r="B23" t="str">
            <v>LSO15</v>
          </cell>
          <cell r="C23" t="str">
            <v>ĐT2</v>
          </cell>
          <cell r="D23" t="str">
            <v>Cty in In Lạng Sơn</v>
          </cell>
          <cell r="E23" t="str">
            <v>T2</v>
          </cell>
          <cell r="F23" t="str">
            <v>bán hết</v>
          </cell>
          <cell r="G23">
            <v>326710</v>
          </cell>
        </row>
        <row r="24">
          <cell r="B24" t="str">
            <v>LSO05</v>
          </cell>
          <cell r="C24" t="str">
            <v>ĐT2</v>
          </cell>
          <cell r="D24" t="str">
            <v>Cty CP Tư Vấn  XDGT Lạng sơn</v>
          </cell>
          <cell r="E24" t="str">
            <v>T2</v>
          </cell>
          <cell r="F24" t="str">
            <v>bán hết</v>
          </cell>
          <cell r="G24">
            <v>110048</v>
          </cell>
        </row>
        <row r="25">
          <cell r="B25" t="str">
            <v>BNI12</v>
          </cell>
          <cell r="C25" t="str">
            <v>TCKT</v>
          </cell>
          <cell r="D25" t="str">
            <v>Trái phiếu Tập đoàn Dabaco</v>
          </cell>
          <cell r="E25" t="str">
            <v>T2</v>
          </cell>
          <cell r="F25" t="str">
            <v>bán hết</v>
          </cell>
          <cell r="G25">
            <v>360000</v>
          </cell>
        </row>
        <row r="26">
          <cell r="B26" t="str">
            <v>THO09</v>
          </cell>
          <cell r="C26" t="str">
            <v>ĐT2</v>
          </cell>
          <cell r="D26" t="str">
            <v>CTCP Giống và phát triển gia cầm thanh hoá</v>
          </cell>
          <cell r="E26" t="str">
            <v>T3</v>
          </cell>
          <cell r="F26" t="str">
            <v>bán hết</v>
          </cell>
          <cell r="G26">
            <v>68700</v>
          </cell>
        </row>
        <row r="27">
          <cell r="B27" t="str">
            <v>BNN09</v>
          </cell>
          <cell r="C27" t="str">
            <v>ĐT4</v>
          </cell>
          <cell r="D27" t="str">
            <v>Cty CP Đầu tư phát triển Ngành nước và MT</v>
          </cell>
          <cell r="E27" t="str">
            <v>T3</v>
          </cell>
          <cell r="F27" t="str">
            <v>bán hết</v>
          </cell>
          <cell r="G27">
            <v>284000</v>
          </cell>
        </row>
        <row r="28">
          <cell r="B28" t="str">
            <v>LDO07</v>
          </cell>
          <cell r="C28" t="str">
            <v>ĐT3</v>
          </cell>
          <cell r="D28" t="str">
            <v>Công ty cổ phần Sách - TBTH Lâm Đồng</v>
          </cell>
          <cell r="E28" t="str">
            <v>T3</v>
          </cell>
          <cell r="F28" t="str">
            <v>bán hết</v>
          </cell>
          <cell r="G28">
            <v>204000</v>
          </cell>
        </row>
        <row r="29">
          <cell r="B29" t="str">
            <v>NAN31</v>
          </cell>
          <cell r="C29" t="str">
            <v>ĐT2</v>
          </cell>
          <cell r="D29" t="str">
            <v>Công ty CP lao động và lữ hành quốc tế Nghệ An</v>
          </cell>
          <cell r="E29" t="str">
            <v>T3</v>
          </cell>
          <cell r="F29" t="str">
            <v>bán hết</v>
          </cell>
          <cell r="G29">
            <v>139152</v>
          </cell>
        </row>
        <row r="30">
          <cell r="B30" t="str">
            <v>TGI03</v>
          </cell>
          <cell r="C30" t="str">
            <v>CNPN</v>
          </cell>
          <cell r="D30" t="str">
            <v>Công ty CP Sách và thiết bị trường học</v>
          </cell>
          <cell r="E30" t="str">
            <v>T3</v>
          </cell>
          <cell r="F30" t="str">
            <v>bán hết</v>
          </cell>
          <cell r="G30">
            <v>9000</v>
          </cell>
        </row>
        <row r="31">
          <cell r="B31" t="str">
            <v>BKA02</v>
          </cell>
          <cell r="C31" t="str">
            <v>ĐT4</v>
          </cell>
          <cell r="D31" t="str">
            <v>Công ty CP Dược Bắc Kạn</v>
          </cell>
          <cell r="E31" t="str">
            <v>T3</v>
          </cell>
          <cell r="F31" t="str">
            <v>bán hết</v>
          </cell>
          <cell r="G31">
            <v>113531</v>
          </cell>
        </row>
        <row r="32">
          <cell r="B32" t="str">
            <v>BGT33</v>
          </cell>
          <cell r="C32" t="str">
            <v>CNPN</v>
          </cell>
          <cell r="D32" t="str">
            <v>Công ty CP đầu tư và DX CT 79</v>
          </cell>
          <cell r="E32" t="str">
            <v>T3</v>
          </cell>
          <cell r="F32" t="str">
            <v>bán bớt</v>
          </cell>
          <cell r="G32">
            <v>748700</v>
          </cell>
        </row>
        <row r="33">
          <cell r="B33" t="str">
            <v>BVH08</v>
          </cell>
          <cell r="C33" t="str">
            <v>ĐT3</v>
          </cell>
          <cell r="D33" t="str">
            <v>Công ty CP du lịch Việt Nam tại Đà Nẵng VITOUR</v>
          </cell>
          <cell r="E33" t="str">
            <v>T3</v>
          </cell>
          <cell r="F33" t="str">
            <v>bán hết</v>
          </cell>
          <cell r="G33">
            <v>1484100</v>
          </cell>
        </row>
        <row r="34">
          <cell r="B34" t="str">
            <v>HBI03</v>
          </cell>
          <cell r="C34" t="str">
            <v>ĐT3</v>
          </cell>
          <cell r="D34" t="str">
            <v>Công ty cổ phần thương mại và du lịch đà giang</v>
          </cell>
          <cell r="E34" t="str">
            <v>T3</v>
          </cell>
          <cell r="F34" t="str">
            <v>bán hết</v>
          </cell>
          <cell r="G34">
            <v>25695</v>
          </cell>
        </row>
        <row r="35">
          <cell r="B35" t="str">
            <v>TNG01</v>
          </cell>
          <cell r="C35" t="str">
            <v>ĐT4</v>
          </cell>
          <cell r="D35" t="str">
            <v>Công ty CP Dược và vật tư y tế TN</v>
          </cell>
          <cell r="E35" t="str">
            <v>T3</v>
          </cell>
          <cell r="F35" t="str">
            <v>bán hết</v>
          </cell>
          <cell r="G35">
            <v>13175</v>
          </cell>
        </row>
        <row r="36">
          <cell r="B36" t="str">
            <v>BCT07</v>
          </cell>
          <cell r="C36" t="str">
            <v>ĐT4</v>
          </cell>
          <cell r="D36" t="str">
            <v>CTCP Quảng cáo và hội chợ thương mại</v>
          </cell>
          <cell r="E36" t="str">
            <v>T4</v>
          </cell>
          <cell r="F36" t="str">
            <v>bán hết</v>
          </cell>
          <cell r="G36">
            <v>41910</v>
          </cell>
        </row>
        <row r="37">
          <cell r="B37" t="str">
            <v>QNG09</v>
          </cell>
          <cell r="C37" t="str">
            <v>ĐT3</v>
          </cell>
          <cell r="D37" t="str">
            <v>Công ty cổ phần Xây dựng Giao thông Quảng Ngãi</v>
          </cell>
          <cell r="E37" t="str">
            <v>T4</v>
          </cell>
          <cell r="F37" t="str">
            <v>bán hết</v>
          </cell>
          <cell r="G37">
            <v>183971</v>
          </cell>
        </row>
        <row r="38">
          <cell r="B38" t="str">
            <v>KHO16</v>
          </cell>
          <cell r="C38" t="str">
            <v>ĐT3</v>
          </cell>
          <cell r="D38" t="str">
            <v>ctcp điện tử - ảnh màu nha trang</v>
          </cell>
          <cell r="E38" t="str">
            <v>T5</v>
          </cell>
          <cell r="F38" t="str">
            <v>bán hết</v>
          </cell>
          <cell r="G38">
            <v>39270</v>
          </cell>
        </row>
        <row r="39">
          <cell r="B39" t="str">
            <v>NDI15</v>
          </cell>
          <cell r="C39" t="str">
            <v>ĐT1</v>
          </cell>
          <cell r="D39" t="str">
            <v>ctcp sơn nam</v>
          </cell>
          <cell r="E39" t="str">
            <v>T5</v>
          </cell>
          <cell r="F39" t="str">
            <v>bán hết</v>
          </cell>
          <cell r="G39">
            <v>555947</v>
          </cell>
        </row>
        <row r="40">
          <cell r="B40" t="str">
            <v>PYE01</v>
          </cell>
          <cell r="C40" t="str">
            <v>ĐT3</v>
          </cell>
          <cell r="D40" t="str">
            <v>Công ty CP PYMEPHARCO</v>
          </cell>
          <cell r="E40" t="str">
            <v>T5&amp;6</v>
          </cell>
          <cell r="F40" t="str">
            <v>bán hết</v>
          </cell>
          <cell r="G40">
            <v>1676650</v>
          </cell>
        </row>
        <row r="41">
          <cell r="B41" t="str">
            <v>QNI30</v>
          </cell>
          <cell r="C41" t="str">
            <v>ĐT2</v>
          </cell>
          <cell r="D41" t="str">
            <v>ctcp du lịch hạ long</v>
          </cell>
          <cell r="E41" t="str">
            <v>T5</v>
          </cell>
          <cell r="F41" t="str">
            <v>bán hết</v>
          </cell>
          <cell r="G41">
            <v>258000</v>
          </cell>
        </row>
        <row r="42">
          <cell r="B42" t="str">
            <v>CTH18</v>
          </cell>
          <cell r="C42" t="str">
            <v>CNPN</v>
          </cell>
          <cell r="D42" t="str">
            <v>CTCP vận tải ô tô Cần Thơ</v>
          </cell>
          <cell r="E42" t="str">
            <v>T6</v>
          </cell>
          <cell r="F42" t="str">
            <v>bán hết</v>
          </cell>
          <cell r="G42">
            <v>190750</v>
          </cell>
        </row>
        <row r="43">
          <cell r="B43" t="str">
            <v>BPH01</v>
          </cell>
          <cell r="C43" t="str">
            <v>CNPN</v>
          </cell>
          <cell r="D43" t="str">
            <v>ctcp dược vật tư y tế dopharco</v>
          </cell>
          <cell r="E43" t="str">
            <v>T6</v>
          </cell>
          <cell r="F43" t="str">
            <v>bán hết</v>
          </cell>
          <cell r="G43">
            <v>208800</v>
          </cell>
        </row>
        <row r="44">
          <cell r="B44" t="str">
            <v>HCM02</v>
          </cell>
          <cell r="C44" t="str">
            <v>CNPN</v>
          </cell>
          <cell r="D44" t="str">
            <v>công ty cp phú thạnh</v>
          </cell>
          <cell r="E44" t="str">
            <v>T6</v>
          </cell>
          <cell r="F44" t="str">
            <v>bán hết</v>
          </cell>
          <cell r="G44">
            <v>22602</v>
          </cell>
        </row>
        <row r="45">
          <cell r="B45" t="str">
            <v>KHO05</v>
          </cell>
          <cell r="C45" t="str">
            <v>ĐT3</v>
          </cell>
          <cell r="D45" t="str">
            <v>ctcp muối khánh hòa</v>
          </cell>
          <cell r="E45" t="str">
            <v>T7</v>
          </cell>
          <cell r="F45" t="str">
            <v>bán hết</v>
          </cell>
          <cell r="G45">
            <v>1244256</v>
          </cell>
        </row>
        <row r="46">
          <cell r="B46" t="str">
            <v>BVH09</v>
          </cell>
          <cell r="C46" t="str">
            <v>ĐT1</v>
          </cell>
          <cell r="D46" t="str">
            <v>CTCP Phát hành sách Hải Dương</v>
          </cell>
          <cell r="E46" t="str">
            <v>T7</v>
          </cell>
          <cell r="F46" t="str">
            <v>bán hết</v>
          </cell>
          <cell r="G46">
            <v>76500</v>
          </cell>
        </row>
        <row r="47">
          <cell r="B47" t="str">
            <v>HTA18</v>
          </cell>
          <cell r="C47" t="str">
            <v>ĐT4</v>
          </cell>
          <cell r="D47" t="str">
            <v>CTCP Xây dựng thủy lợi phát triển NN Hà Tây</v>
          </cell>
          <cell r="E47" t="str">
            <v>T7</v>
          </cell>
          <cell r="F47" t="str">
            <v>bán hết</v>
          </cell>
          <cell r="G47">
            <v>73500</v>
          </cell>
        </row>
        <row r="48">
          <cell r="B48" t="str">
            <v>SLA19</v>
          </cell>
          <cell r="C48" t="str">
            <v>ĐT3</v>
          </cell>
          <cell r="D48" t="str">
            <v>Cty CP Du lịch khách sạn Sơn La</v>
          </cell>
          <cell r="E48" t="str">
            <v>T7</v>
          </cell>
          <cell r="F48" t="str">
            <v>bán hết</v>
          </cell>
          <cell r="G48">
            <v>674841</v>
          </cell>
        </row>
        <row r="49">
          <cell r="B49" t="str">
            <v>TNI08</v>
          </cell>
          <cell r="C49" t="str">
            <v>CNPN</v>
          </cell>
          <cell r="D49" t="str">
            <v>ctcp sách thiết bị giáo dục tây ninh</v>
          </cell>
          <cell r="E49" t="str">
            <v>T6</v>
          </cell>
          <cell r="F49" t="str">
            <v>bán hết</v>
          </cell>
          <cell r="G49">
            <v>31920</v>
          </cell>
        </row>
        <row r="50">
          <cell r="B50" t="str">
            <v>CBA10</v>
          </cell>
          <cell r="C50" t="str">
            <v>ĐT4</v>
          </cell>
          <cell r="D50" t="str">
            <v>CTCP xây dựng và PTNT I Cao bằng</v>
          </cell>
          <cell r="E50" t="str">
            <v>T4</v>
          </cell>
          <cell r="F50" t="str">
            <v>bán hết</v>
          </cell>
          <cell r="G50">
            <v>11266</v>
          </cell>
        </row>
        <row r="51">
          <cell r="B51" t="str">
            <v>BPH02</v>
          </cell>
          <cell r="C51" t="str">
            <v>CNPN</v>
          </cell>
          <cell r="D51" t="str">
            <v>Ctcp vận tải công trình giao thông bình phước</v>
          </cell>
          <cell r="E51" t="str">
            <v>T7</v>
          </cell>
          <cell r="F51" t="str">
            <v>bán hết</v>
          </cell>
          <cell r="G51">
            <v>25503</v>
          </cell>
        </row>
        <row r="52">
          <cell r="B52" t="str">
            <v>LCA07</v>
          </cell>
          <cell r="C52" t="str">
            <v>ĐT4</v>
          </cell>
          <cell r="D52" t="str">
            <v>Công ty CP Vật tư nông nghiệp tổng hợp Lào Cai</v>
          </cell>
          <cell r="E52" t="str">
            <v>T8</v>
          </cell>
          <cell r="F52" t="str">
            <v>bán hết</v>
          </cell>
          <cell r="G52">
            <v>389985</v>
          </cell>
        </row>
        <row r="53">
          <cell r="B53" t="str">
            <v>HYU03</v>
          </cell>
          <cell r="C53" t="str">
            <v>ĐT1</v>
          </cell>
          <cell r="D53" t="str">
            <v>CTCP In và thương mại Hưng Yên</v>
          </cell>
          <cell r="E53" t="str">
            <v>T7</v>
          </cell>
          <cell r="F53" t="str">
            <v>bán hết</v>
          </cell>
          <cell r="G53">
            <v>209100</v>
          </cell>
        </row>
        <row r="54">
          <cell r="B54" t="str">
            <v>SLA02</v>
          </cell>
          <cell r="C54" t="str">
            <v>ĐT3</v>
          </cell>
          <cell r="D54" t="str">
            <v>Ctcp dược- vật tư y tế sơn la</v>
          </cell>
          <cell r="E54" t="str">
            <v>T8</v>
          </cell>
          <cell r="F54" t="str">
            <v>bán hết</v>
          </cell>
          <cell r="G54">
            <v>147000</v>
          </cell>
        </row>
        <row r="55">
          <cell r="B55" t="str">
            <v>HCM01</v>
          </cell>
          <cell r="C55" t="str">
            <v>CNPN</v>
          </cell>
          <cell r="D55" t="str">
            <v>Cty CP Trang thiết bị kỹ thuật y tế Tp. HCM</v>
          </cell>
          <cell r="E55" t="str">
            <v>T7</v>
          </cell>
          <cell r="F55" t="str">
            <v>bán bớt</v>
          </cell>
          <cell r="G55">
            <v>424109</v>
          </cell>
        </row>
        <row r="56">
          <cell r="B56" t="str">
            <v>HUE05</v>
          </cell>
          <cell r="C56" t="str">
            <v>ĐT2</v>
          </cell>
          <cell r="D56" t="str">
            <v>Công ty CP Thanh Tân Thừa Thiên Huế</v>
          </cell>
          <cell r="E56" t="str">
            <v>T8</v>
          </cell>
          <cell r="F56" t="str">
            <v>bán hết</v>
          </cell>
          <cell r="G56">
            <v>52418</v>
          </cell>
        </row>
        <row r="57">
          <cell r="B57" t="str">
            <v>QNA22</v>
          </cell>
          <cell r="C57" t="str">
            <v>CNMT</v>
          </cell>
          <cell r="D57" t="str">
            <v>CTCP Thương mại và Dịch vụ Phước Sơn </v>
          </cell>
          <cell r="E57" t="str">
            <v>T10</v>
          </cell>
          <cell r="F57" t="str">
            <v>bán hết</v>
          </cell>
          <cell r="G57">
            <v>83937</v>
          </cell>
        </row>
        <row r="58">
          <cell r="B58" t="str">
            <v>BCN17</v>
          </cell>
          <cell r="C58" t="str">
            <v>CNMN</v>
          </cell>
          <cell r="D58" t="str">
            <v>Công ty cổ phần Da Sài gòn </v>
          </cell>
          <cell r="E58" t="str">
            <v>T9</v>
          </cell>
          <cell r="F58" t="str">
            <v>bán hết</v>
          </cell>
          <cell r="G58">
            <v>171993</v>
          </cell>
        </row>
        <row r="59">
          <cell r="B59" t="str">
            <v>HPH14</v>
          </cell>
          <cell r="C59" t="str">
            <v>ĐT1</v>
          </cell>
          <cell r="D59" t="str">
            <v>CTCP bến bãi HP (HPH14)</v>
          </cell>
          <cell r="E59" t="str">
            <v>T9</v>
          </cell>
          <cell r="F59" t="str">
            <v>bán hết</v>
          </cell>
          <cell r="G59">
            <v>90000</v>
          </cell>
        </row>
        <row r="60">
          <cell r="B60" t="str">
            <v>QNA20</v>
          </cell>
          <cell r="C60" t="str">
            <v>CNMT</v>
          </cell>
          <cell r="D60" t="str">
            <v>CTCP Th­¬ng m¹i Gi»ng (QNA20)</v>
          </cell>
          <cell r="E60" t="str">
            <v>T10</v>
          </cell>
          <cell r="F60" t="str">
            <v>bán hết</v>
          </cell>
          <cell r="G60">
            <v>82277</v>
          </cell>
        </row>
        <row r="61">
          <cell r="B61" t="str">
            <v>QNA17</v>
          </cell>
          <cell r="C61" t="str">
            <v>CNMT</v>
          </cell>
          <cell r="D61" t="str">
            <v>CTCP Th­¬ng m¹i §iÖn Bµn (QNA17)</v>
          </cell>
          <cell r="E61" t="str">
            <v>T10</v>
          </cell>
          <cell r="F61" t="str">
            <v>bán hết</v>
          </cell>
          <cell r="G61">
            <v>75000</v>
          </cell>
        </row>
        <row r="62">
          <cell r="B62" t="str">
            <v>HCM05</v>
          </cell>
          <cell r="C62" t="str">
            <v>CNMN</v>
          </cell>
          <cell r="D62" t="str">
            <v>C«ng ty CP ThÈm ®Þnh gi¸ &amp; DV Tµi chÝnh Sµi Gßn (HCM05)</v>
          </cell>
          <cell r="E62" t="str">
            <v>T10</v>
          </cell>
          <cell r="F62" t="str">
            <v>bán hết</v>
          </cell>
          <cell r="G62">
            <v>80000</v>
          </cell>
        </row>
        <row r="63">
          <cell r="B63" t="str">
            <v>DNA16</v>
          </cell>
          <cell r="C63" t="str">
            <v>CNMT</v>
          </cell>
          <cell r="D63" t="str">
            <v>Công ty cổ phần SEATECCO         </v>
          </cell>
          <cell r="E63" t="str">
            <v>T10</v>
          </cell>
          <cell r="F63" t="str">
            <v>bán hết</v>
          </cell>
          <cell r="G63">
            <v>4165</v>
          </cell>
        </row>
        <row r="64">
          <cell r="B64" t="str">
            <v>QNA13</v>
          </cell>
          <cell r="C64" t="str">
            <v>CNMT</v>
          </cell>
          <cell r="D64" t="str">
            <v>CTCP Câu Lâu</v>
          </cell>
          <cell r="E64" t="str">
            <v>T10</v>
          </cell>
          <cell r="F64" t="str">
            <v>bán hết</v>
          </cell>
          <cell r="G64">
            <v>285600</v>
          </cell>
        </row>
        <row r="65">
          <cell r="B65" t="str">
            <v>BMP</v>
          </cell>
          <cell r="C65" t="str">
            <v>ĐT3</v>
          </cell>
          <cell r="D65" t="str">
            <v>Cổ phiếu CTCP Nhựa Bình Minh</v>
          </cell>
          <cell r="E65" t="str">
            <v>T10</v>
          </cell>
          <cell r="F65" t="str">
            <v>bán bớt</v>
          </cell>
          <cell r="G65">
            <v>264966</v>
          </cell>
        </row>
        <row r="66">
          <cell r="B66" t="str">
            <v>TNI04</v>
          </cell>
          <cell r="C66" t="str">
            <v>CNMN</v>
          </cell>
          <cell r="D66" t="str">
            <v>CTCP Vận tải Tây Ninh</v>
          </cell>
          <cell r="E66" t="str">
            <v>T10</v>
          </cell>
          <cell r="F66" t="str">
            <v>bán hết</v>
          </cell>
          <cell r="G66">
            <v>45081</v>
          </cell>
        </row>
        <row r="67">
          <cell r="B67" t="str">
            <v>CBA12</v>
          </cell>
          <cell r="C67" t="str">
            <v>ĐT4</v>
          </cell>
          <cell r="D67" t="str">
            <v>CTCP TV XD,  thủy lợi - thủy điện cao bằng </v>
          </cell>
          <cell r="E67" t="str">
            <v>T10</v>
          </cell>
          <cell r="F67" t="str">
            <v>bán hết</v>
          </cell>
          <cell r="G67">
            <v>50500</v>
          </cell>
        </row>
        <row r="68">
          <cell r="B68" t="str">
            <v>QNA21</v>
          </cell>
          <cell r="C68" t="str">
            <v>CNMT</v>
          </cell>
          <cell r="D68" t="str">
            <v>CTCP Th­¬ng m¹i vµ X©y dùng HiÖp §øc (QNA21)</v>
          </cell>
          <cell r="E68" t="str">
            <v>T10</v>
          </cell>
          <cell r="F68" t="str">
            <v>bán hết</v>
          </cell>
          <cell r="G68">
            <v>24000</v>
          </cell>
        </row>
        <row r="69">
          <cell r="B69" t="str">
            <v>BTM21</v>
          </cell>
          <cell r="C69" t="str">
            <v>ĐT4</v>
          </cell>
          <cell r="D69" t="str">
            <v>Công ty cp xnk thủ công mỹ nghệ (BTM21)</v>
          </cell>
          <cell r="E69" t="str">
            <v>T11</v>
          </cell>
          <cell r="F69" t="str">
            <v>bán hết</v>
          </cell>
          <cell r="G69">
            <v>813120</v>
          </cell>
        </row>
        <row r="70">
          <cell r="B70" t="str">
            <v>PTH01</v>
          </cell>
          <cell r="C70" t="str">
            <v>ĐT4</v>
          </cell>
          <cell r="D70" t="str">
            <v>Công ty CP Thương mại miền núi Phú Thọ (PTH01)</v>
          </cell>
          <cell r="E70" t="str">
            <v>T11</v>
          </cell>
          <cell r="F70" t="str">
            <v>bán hết</v>
          </cell>
          <cell r="G70">
            <v>89500</v>
          </cell>
        </row>
        <row r="71">
          <cell r="B71" t="str">
            <v>DLA12</v>
          </cell>
          <cell r="C71" t="str">
            <v>CNMT</v>
          </cell>
          <cell r="D71" t="str">
            <v>công ty cp xd cơ sở hạ tầng (DLA12)</v>
          </cell>
          <cell r="E71" t="str">
            <v>T11</v>
          </cell>
          <cell r="F71" t="str">
            <v>bán hết</v>
          </cell>
          <cell r="G71">
            <v>518210</v>
          </cell>
        </row>
        <row r="72">
          <cell r="B72" t="str">
            <v>HCM03</v>
          </cell>
          <cell r="C72" t="str">
            <v>CNPN</v>
          </cell>
          <cell r="D72" t="str">
            <v>CTCP Thực phẩm và Dịch vụ Sài Gòn</v>
          </cell>
          <cell r="E72" t="str">
            <v>T11</v>
          </cell>
          <cell r="F72" t="str">
            <v>bán hết</v>
          </cell>
          <cell r="G72">
            <v>560000</v>
          </cell>
        </row>
        <row r="73">
          <cell r="B73" t="str">
            <v>HUE18</v>
          </cell>
          <cell r="C73" t="str">
            <v>CNMT</v>
          </cell>
          <cell r="D73" t="str">
            <v>Công ty CP đầu tư du lịch Đống Đa</v>
          </cell>
          <cell r="E73" t="str">
            <v>T12</v>
          </cell>
          <cell r="F73" t="str">
            <v>bán hết</v>
          </cell>
          <cell r="G73">
            <v>1276684</v>
          </cell>
        </row>
        <row r="74">
          <cell r="B74" t="str">
            <v>QNI12</v>
          </cell>
          <cell r="C74" t="str">
            <v>ĐT2</v>
          </cell>
          <cell r="D74" t="str">
            <v>CTCP XD PT Đô thị Quảng Ninh</v>
          </cell>
          <cell r="E74" t="str">
            <v>T12</v>
          </cell>
          <cell r="F74" t="str">
            <v>bán hết</v>
          </cell>
          <cell r="G74">
            <v>179407</v>
          </cell>
        </row>
        <row r="75">
          <cell r="B75" t="str">
            <v>BTH09</v>
          </cell>
          <cell r="C75" t="str">
            <v>ĐT3</v>
          </cell>
          <cell r="D75" t="str">
            <v>Công ty CP tư vấn Xây dựng Bình Thuận (BTH09)</v>
          </cell>
          <cell r="E75" t="str">
            <v>T12</v>
          </cell>
          <cell r="F75" t="str">
            <v>bán hết</v>
          </cell>
          <cell r="G75">
            <v>303560</v>
          </cell>
        </row>
        <row r="76">
          <cell r="B76" t="str">
            <v>BNN04</v>
          </cell>
          <cell r="C76" t="str">
            <v>CNMN</v>
          </cell>
          <cell r="D76" t="str">
            <v>CTCP Đầu tư và Xây dựng 40</v>
          </cell>
          <cell r="E76" t="str">
            <v>T12</v>
          </cell>
          <cell r="F76" t="str">
            <v>bán hết</v>
          </cell>
          <cell r="G76">
            <v>406800</v>
          </cell>
        </row>
        <row r="77">
          <cell r="B77" t="str">
            <v>HTA17</v>
          </cell>
          <cell r="C77" t="str">
            <v>ĐT4</v>
          </cell>
          <cell r="D77" t="str">
            <v>CTCP Sách TB Trường học Hà Tây</v>
          </cell>
          <cell r="E77" t="str">
            <v>T12</v>
          </cell>
          <cell r="F77" t="str">
            <v>bán hết</v>
          </cell>
          <cell r="G77">
            <v>512500</v>
          </cell>
        </row>
        <row r="78">
          <cell r="B78" t="str">
            <v>BGT19</v>
          </cell>
          <cell r="C78" t="str">
            <v>CNPN</v>
          </cell>
          <cell r="D78" t="str">
            <v>CTCP Vật liệu xây dựng 720</v>
          </cell>
          <cell r="E78" t="str">
            <v>T12</v>
          </cell>
          <cell r="F78" t="str">
            <v>bán bớt</v>
          </cell>
          <cell r="G78">
            <v>826054</v>
          </cell>
        </row>
        <row r="79">
          <cell r="B79" t="str">
            <v>DTH08</v>
          </cell>
          <cell r="C79" t="str">
            <v>CNPN</v>
          </cell>
          <cell r="D79" t="str">
            <v>CTCP In và Bao bì Đồng Tháp </v>
          </cell>
          <cell r="E79" t="str">
            <v>T12</v>
          </cell>
          <cell r="F79" t="str">
            <v>bán hết</v>
          </cell>
          <cell r="G79">
            <v>668100</v>
          </cell>
        </row>
        <row r="80">
          <cell r="B80" t="str">
            <v>LCA02</v>
          </cell>
          <cell r="C80" t="str">
            <v>ĐT4</v>
          </cell>
          <cell r="D80" t="str">
            <v>công ty cp xây dựng số ii tỉnh lào cai (LCA02)</v>
          </cell>
          <cell r="E80" t="str">
            <v>T12</v>
          </cell>
          <cell r="F80" t="str">
            <v>bán hết</v>
          </cell>
          <cell r="G80">
            <v>12359</v>
          </cell>
        </row>
        <row r="81">
          <cell r="B81" t="str">
            <v>BVH06</v>
          </cell>
          <cell r="C81" t="str">
            <v>ĐT4</v>
          </cell>
          <cell r="D81" t="str">
            <v>CTCP Xây dựng thương mại và dịch vụ văn hóa     </v>
          </cell>
          <cell r="E81" t="str">
            <v>T12</v>
          </cell>
          <cell r="F81" t="str">
            <v>bán hết</v>
          </cell>
          <cell r="G81">
            <v>15159</v>
          </cell>
        </row>
        <row r="86">
          <cell r="B86" t="str">
            <v>KHO19</v>
          </cell>
          <cell r="C86" t="str">
            <v>ĐT3</v>
          </cell>
          <cell r="D86" t="str">
            <v>CTCP Sách &amp; thiết bị trường học Khánh Hòa</v>
          </cell>
          <cell r="E86" t="str">
            <v>T7</v>
          </cell>
          <cell r="G86">
            <v>93244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eu do"/>
      <sheetName val="DM22.1"/>
      <sheetName val="17.1"/>
    </sheetNames>
    <sheetDataSet>
      <sheetData sheetId="2">
        <row r="6">
          <cell r="B6" t="str">
            <v>BXD02</v>
          </cell>
          <cell r="C6" t="str">
            <v>Tổng công ty cổ phần Xuất nhập khẩu và xây dựng Việt Nam (VINACONEX)</v>
          </cell>
        </row>
        <row r="7">
          <cell r="B7" t="str">
            <v>BCN04</v>
          </cell>
          <cell r="C7" t="str">
            <v>CTCP sữa Việt Nam</v>
          </cell>
        </row>
        <row r="8">
          <cell r="B8" t="str">
            <v>QNI39</v>
          </cell>
          <cell r="C8" t="str">
            <v>CTCP Nhiệt điện Quảng Ninh</v>
          </cell>
        </row>
        <row r="9">
          <cell r="B9" t="str">
            <v>BKH02</v>
          </cell>
          <cell r="C9" t="str">
            <v>CTCP viễn thông FPT</v>
          </cell>
        </row>
        <row r="10">
          <cell r="B10" t="str">
            <v>sic</v>
          </cell>
          <cell r="C10" t="str">
            <v>Công ty TNHH MTV Đầu tư SCIC (SIC)</v>
          </cell>
        </row>
        <row r="11">
          <cell r="B11" t="str">
            <v>BDI02</v>
          </cell>
          <cell r="C11" t="str">
            <v>CTCP thủy điện Vĩnh Sơn Sông Hinh</v>
          </cell>
        </row>
        <row r="12">
          <cell r="B12" t="str">
            <v>HPH47</v>
          </cell>
          <cell r="C12" t="str">
            <v>CTCP Nhiệt điện Hải Phòng</v>
          </cell>
        </row>
        <row r="13">
          <cell r="B13" t="str">
            <v>BTC05</v>
          </cell>
          <cell r="C13" t="str">
            <v>CTCP Tổng công ty Tái bảo hiểm Quốc gia Việt Nam</v>
          </cell>
        </row>
        <row r="14">
          <cell r="B14" t="str">
            <v>BCN15</v>
          </cell>
          <cell r="C14" t="str">
            <v>Tổng công ty cổ phần Điện tử và Tin học Việt Nam</v>
          </cell>
        </row>
        <row r="15">
          <cell r="B15" t="str">
            <v>BTC06</v>
          </cell>
          <cell r="C15" t="str">
            <v>TCT CP Bảo Minh</v>
          </cell>
        </row>
        <row r="16">
          <cell r="B16" t="str">
            <v>CTH04</v>
          </cell>
          <cell r="C16" t="str">
            <v>CTCP Dược Hậu giang</v>
          </cell>
        </row>
        <row r="17">
          <cell r="B17" t="str">
            <v>BTC12</v>
          </cell>
          <cell r="C17" t="str">
            <v>Tập đoàn Bảo Việt</v>
          </cell>
        </row>
        <row r="18">
          <cell r="B18" t="str">
            <v>BVS01</v>
          </cell>
          <cell r="C18" t="str">
            <v>CTCP Đầu tư Bảo Việt - SCIC</v>
          </cell>
        </row>
        <row r="19">
          <cell r="B19" t="str">
            <v>BCN01</v>
          </cell>
          <cell r="C19" t="str">
            <v>TCTCP Xây dựng điện Việt Nam</v>
          </cell>
        </row>
        <row r="20">
          <cell r="B20" t="str">
            <v>BKH01</v>
          </cell>
          <cell r="C20" t="str">
            <v>Công ty cổ phần FPT</v>
          </cell>
        </row>
        <row r="21">
          <cell r="B21" t="str">
            <v>BCN03</v>
          </cell>
          <cell r="C21" t="str">
            <v>Công ty cổ phần Nhựa Thiếu Niên Tiền Phong</v>
          </cell>
        </row>
        <row r="22">
          <cell r="B22" t="str">
            <v>YBA12</v>
          </cell>
          <cell r="C22" t="str">
            <v>CTCP thủy điện Thác Bà</v>
          </cell>
        </row>
        <row r="23">
          <cell r="B23" t="str">
            <v>KHO07</v>
          </cell>
          <cell r="C23" t="str">
            <v>CTCP Khoáng sản và Đầu tư Khánh Hòa</v>
          </cell>
        </row>
        <row r="24">
          <cell r="B24" t="str">
            <v>BGT50</v>
          </cell>
          <cell r="C24" t="str">
            <v>CTCP Vận tải đa phương thức</v>
          </cell>
        </row>
        <row r="25">
          <cell r="B25" t="str">
            <v>HNO06</v>
          </cell>
          <cell r="C25" t="str">
            <v>CTCP Hạ tầng và bất động sản Việt Nam (VIID)</v>
          </cell>
        </row>
        <row r="26">
          <cell r="B26" t="str">
            <v>BXD04</v>
          </cell>
          <cell r="C26" t="str">
            <v>Tổng CTCP ĐTXD và TM Việt Nam (Constrexim)</v>
          </cell>
        </row>
        <row r="27">
          <cell r="B27" t="str">
            <v>BCN05</v>
          </cell>
          <cell r="C27" t="str">
            <v>CTCP Nhựa Bình Minh</v>
          </cell>
        </row>
        <row r="28">
          <cell r="B28" t="str">
            <v>HCM07</v>
          </cell>
          <cell r="C28" t="str">
            <v>CTCP Germadept</v>
          </cell>
        </row>
        <row r="29">
          <cell r="B29" t="str">
            <v>QNI36</v>
          </cell>
          <cell r="C29" t="str">
            <v>CTCP Quốc tế Hoàng Gia</v>
          </cell>
        </row>
        <row r="30">
          <cell r="B30" t="str">
            <v>BNN03</v>
          </cell>
          <cell r="C30" t="str">
            <v>CTCP Nông dược HAI</v>
          </cell>
        </row>
        <row r="31">
          <cell r="B31" t="str">
            <v>HCM06</v>
          </cell>
          <cell r="C31" t="str">
            <v>CTCP Đầu tư và Dịch vụ Thăng Long</v>
          </cell>
        </row>
        <row r="32">
          <cell r="B32" t="str">
            <v>BGT29</v>
          </cell>
          <cell r="C32" t="str">
            <v>CTCP Vận tải và thuê tàu</v>
          </cell>
        </row>
        <row r="33">
          <cell r="B33" t="str">
            <v>HTI10</v>
          </cell>
          <cell r="C33" t="str">
            <v>CTCP Cảng Vũng Áng Việt Lào</v>
          </cell>
        </row>
        <row r="34">
          <cell r="B34" t="str">
            <v>BCN07</v>
          </cell>
          <cell r="C34" t="str">
            <v>CTCP Nhựa Rạng Đông</v>
          </cell>
        </row>
        <row r="35">
          <cell r="B35" t="str">
            <v>HPH01</v>
          </cell>
          <cell r="C35" t="str">
            <v>CTCP Thép và Cơ khí 
VLXD Hải Phòng</v>
          </cell>
        </row>
        <row r="36">
          <cell r="B36" t="str">
            <v>DTH01</v>
          </cell>
          <cell r="C36" t="str">
            <v>CTCP XNK Y tế DOMESCO</v>
          </cell>
        </row>
        <row r="37">
          <cell r="B37" t="str">
            <v>BNI12</v>
          </cell>
          <cell r="C37" t="str">
            <v>CTCP tập đoàn Dabaco Việt Nam</v>
          </cell>
        </row>
        <row r="38">
          <cell r="B38" t="str">
            <v>BDU02</v>
          </cell>
          <cell r="C38" t="str">
            <v>CTCP Khoáng sản và Xây dựng Bình Dương </v>
          </cell>
        </row>
        <row r="39">
          <cell r="B39" t="str">
            <v>AGI10</v>
          </cell>
          <cell r="C39" t="str">
            <v>CTCP Xuất nhập khẩu An Giang</v>
          </cell>
        </row>
        <row r="40">
          <cell r="B40" t="str">
            <v>BXD01</v>
          </cell>
          <cell r="C40" t="str">
            <v>Công ty TNHH Đầu tư và kinh doanh Khoáng sản Vinaconex</v>
          </cell>
        </row>
        <row r="41">
          <cell r="B41" t="str">
            <v>LAN15</v>
          </cell>
          <cell r="C41" t="str">
            <v>CTCP Đầu tư phát triển công nghiệp và vận tải</v>
          </cell>
        </row>
        <row r="42">
          <cell r="B42" t="str">
            <v>NTH01</v>
          </cell>
          <cell r="C42" t="str">
            <v>CTCP Muối Ninh Thuận</v>
          </cell>
        </row>
        <row r="43">
          <cell r="B43" t="str">
            <v>BTM36</v>
          </cell>
          <cell r="C43" t="str">
            <v>Công ty cổ phần Xuất nhập khẩu Tổng hợp I</v>
          </cell>
        </row>
        <row r="44">
          <cell r="B44" t="str">
            <v>BGT01</v>
          </cell>
          <cell r="C44" t="str">
            <v>CTCP TRAPHACO </v>
          </cell>
        </row>
        <row r="45">
          <cell r="B45" t="str">
            <v>CMA16</v>
          </cell>
          <cell r="C45" t="str">
            <v>CTCP Thương nghiệp Cà Mau</v>
          </cell>
        </row>
        <row r="46">
          <cell r="B46" t="str">
            <v>BCT03</v>
          </cell>
          <cell r="C46" t="str">
            <v>CTCP Kho vận Miền Nam</v>
          </cell>
        </row>
        <row r="47">
          <cell r="B47" t="str">
            <v>BCN16</v>
          </cell>
          <cell r="C47" t="str">
            <v>CTCP Bóng Đèn Điện Quang</v>
          </cell>
        </row>
        <row r="48">
          <cell r="B48" t="str">
            <v>HUG03</v>
          </cell>
          <cell r="C48" t="str">
            <v>CTCP Mía đường Cần Thơ</v>
          </cell>
        </row>
        <row r="49">
          <cell r="B49" t="str">
            <v>VLO01</v>
          </cell>
          <cell r="C49" t="str">
            <v>CTCP Dược phẩm Cửu Long</v>
          </cell>
        </row>
        <row r="50">
          <cell r="B50" t="str">
            <v>BTR11</v>
          </cell>
          <cell r="C50" t="str">
            <v>CTCP Xuất nhập khẩu Bến Tre</v>
          </cell>
        </row>
        <row r="51">
          <cell r="B51" t="str">
            <v>DTH04</v>
          </cell>
          <cell r="C51" t="str">
            <v>CTCP Xuất nhập khẩu Sa giang</v>
          </cell>
        </row>
        <row r="52">
          <cell r="B52" t="str">
            <v>CTH02</v>
          </cell>
          <cell r="C52" t="str">
            <v>CTCP vật tư kỹ thuật NN Cần Thơ</v>
          </cell>
        </row>
        <row r="53">
          <cell r="B53" t="str">
            <v>TVI04</v>
          </cell>
          <cell r="C53" t="str">
            <v>CTCP Phát triển điện nông thôn Trà Vinh</v>
          </cell>
        </row>
        <row r="54">
          <cell r="B54" t="str">
            <v>LAN07</v>
          </cell>
          <cell r="C54" t="str">
            <v>CTCP Chế biến hàng xuất khẩu Long An</v>
          </cell>
        </row>
        <row r="55">
          <cell r="B55" t="str">
            <v>TNI12</v>
          </cell>
          <cell r="C55" t="str">
            <v>CTCP Phát triển hạ tầng khu công nghiệp Tây Ninh</v>
          </cell>
        </row>
        <row r="56">
          <cell r="B56" t="str">
            <v>BTH08</v>
          </cell>
          <cell r="C56" t="str">
            <v>CTCP Du lịch núi Tà Cú</v>
          </cell>
        </row>
        <row r="57">
          <cell r="B57" t="str">
            <v>QNI09</v>
          </cell>
          <cell r="C57" t="str">
            <v>CTCP Xi măng và xây dựng Quảng Ninh</v>
          </cell>
        </row>
        <row r="58">
          <cell r="B58" t="str">
            <v>HPH48</v>
          </cell>
          <cell r="C58" t="str">
            <v>CTCP ACS Hải Phòng</v>
          </cell>
        </row>
        <row r="59">
          <cell r="B59" t="str">
            <v>KTU08</v>
          </cell>
          <cell r="C59" t="str">
            <v>CTCP Bến xe Kon Tum</v>
          </cell>
        </row>
        <row r="60">
          <cell r="B60" t="str">
            <v>BVH07</v>
          </cell>
          <cell r="C60" t="str">
            <v>Công ty cổ phần Du lịch Kim Liên</v>
          </cell>
        </row>
        <row r="61">
          <cell r="B61" t="str">
            <v>BGT16</v>
          </cell>
          <cell r="C61" t="str">
            <v>CTCP Vật tư thiết bị giao thông (Transmeco)</v>
          </cell>
        </row>
        <row r="62">
          <cell r="B62" t="str">
            <v>HGI01</v>
          </cell>
          <cell r="C62" t="str">
            <v>CTCP cơ khí và KS Hà Giang</v>
          </cell>
        </row>
        <row r="63">
          <cell r="B63" t="str">
            <v>TVI06</v>
          </cell>
          <cell r="C63" t="str">
            <v>CTCP Trà Bắc</v>
          </cell>
        </row>
        <row r="64">
          <cell r="B64" t="str">
            <v>HUG02</v>
          </cell>
          <cell r="C64" t="str">
            <v>CTCP Thủy sản CAFATEX</v>
          </cell>
        </row>
        <row r="65">
          <cell r="B65" t="str">
            <v>BNN02</v>
          </cell>
          <cell r="C65" t="str">
            <v>CTCP Giống cây trồng Miền Nam</v>
          </cell>
        </row>
        <row r="66">
          <cell r="B66" t="str">
            <v>BRV09</v>
          </cell>
          <cell r="C66" t="str">
            <v>CTCP Phát triển nhà Bà Rịa Vũng Tàu</v>
          </cell>
        </row>
        <row r="67">
          <cell r="B67" t="str">
            <v>TVI01</v>
          </cell>
          <cell r="C67" t="str">
            <v>CTCP Dược phẩm Trà Vinh</v>
          </cell>
        </row>
        <row r="68">
          <cell r="B68" t="str">
            <v>STR06</v>
          </cell>
          <cell r="C68" t="str">
            <v>CTCP Thủy sản Sóc Trăng</v>
          </cell>
        </row>
        <row r="69">
          <cell r="B69" t="str">
            <v>DLA16</v>
          </cell>
          <cell r="C69" t="str">
            <v>CTCP CP Du lịch ĐăkLak</v>
          </cell>
        </row>
        <row r="70">
          <cell r="B70" t="str">
            <v>DTH06</v>
          </cell>
          <cell r="C70" t="str">
            <v>CTCP Docimexco</v>
          </cell>
        </row>
        <row r="71">
          <cell r="B71" t="str">
            <v>BGT12</v>
          </cell>
          <cell r="C71" t="str">
            <v>Tổng Công ty cổ phần Thương mại xây dựng (Vietracimex)</v>
          </cell>
        </row>
        <row r="72">
          <cell r="B72" t="str">
            <v>TVI05</v>
          </cell>
          <cell r="C72" t="str">
            <v>CTCP Thủy sản Cửu Long - Trà Vinh</v>
          </cell>
        </row>
        <row r="73">
          <cell r="B73" t="str">
            <v>AGI03</v>
          </cell>
          <cell r="C73" t="str">
            <v>Công ty TNHH Khai thác và chế biến Đá An Giang</v>
          </cell>
        </row>
        <row r="74">
          <cell r="B74" t="str">
            <v>BGT40</v>
          </cell>
          <cell r="C74" t="str">
            <v>Ngân hàng TMCP Hàng Hải</v>
          </cell>
        </row>
        <row r="75">
          <cell r="B75" t="str">
            <v>BCN13</v>
          </cell>
          <cell r="C75" t="str">
            <v>Công ty Cổ phần Bóng đèn Phích nước Rạng Đông</v>
          </cell>
        </row>
        <row r="76">
          <cell r="B76" t="str">
            <v>BTM23</v>
          </cell>
          <cell r="C76" t="str">
            <v>CTCP Tập đoàn Vinacontrol</v>
          </cell>
        </row>
        <row r="77">
          <cell r="B77" t="str">
            <v>BNN10</v>
          </cell>
          <cell r="C77" t="str">
            <v>CTCP Bảo vệ Thực vật 1 Trung Ương</v>
          </cell>
        </row>
        <row r="78">
          <cell r="B78" t="str">
            <v>NAN29</v>
          </cell>
          <cell r="C78" t="str">
            <v>CTCP Đào tạo và phát triển nguồn nhân lực miền Trung</v>
          </cell>
        </row>
        <row r="79">
          <cell r="B79" t="str">
            <v>BNN08</v>
          </cell>
          <cell r="C79" t="str">
            <v>CTCP Xây dựng 47</v>
          </cell>
        </row>
        <row r="80">
          <cell r="B80" t="str">
            <v>BTR06</v>
          </cell>
          <cell r="C80" t="str">
            <v>CTCP Vật liệu Xây dựng Bến Tre</v>
          </cell>
        </row>
        <row r="81">
          <cell r="B81" t="str">
            <v>CTH16</v>
          </cell>
          <cell r="C81" t="str">
            <v>CTCP Du lịch Cần Thơ</v>
          </cell>
        </row>
        <row r="82">
          <cell r="B82" t="str">
            <v>QNA12</v>
          </cell>
          <cell r="C82" t="str">
            <v>CTCP Lâm đặc sản xuất khẩu Quảng Nam </v>
          </cell>
        </row>
        <row r="83">
          <cell r="B83" t="str">
            <v>HTA11</v>
          </cell>
          <cell r="C83" t="str">
            <v>CTCP Liên Hiệp Thực phẩm</v>
          </cell>
        </row>
        <row r="84">
          <cell r="B84" t="str">
            <v>YBA08</v>
          </cell>
          <cell r="C84" t="str">
            <v>CTCP Xi măng và khoáng sản Yên Bái</v>
          </cell>
        </row>
        <row r="85">
          <cell r="B85" t="str">
            <v>CTH13</v>
          </cell>
          <cell r="C85" t="str">
            <v>CTCP Bia nước giải khát Cần Thơ</v>
          </cell>
        </row>
        <row r="86">
          <cell r="B86" t="str">
            <v>BDU05</v>
          </cell>
          <cell r="C86" t="str">
            <v>CTCP Xây dựng tư vấn đầu tư Bình Dương</v>
          </cell>
        </row>
        <row r="87">
          <cell r="B87" t="str">
            <v>VLO07</v>
          </cell>
          <cell r="C87" t="str">
            <v>CTCP Địa ốc Vĩnh Long</v>
          </cell>
        </row>
        <row r="88">
          <cell r="B88" t="str">
            <v>BTM10</v>
          </cell>
          <cell r="C88" t="str">
            <v>CTCP Vải Sợi May Mặc Miền Bắc</v>
          </cell>
        </row>
        <row r="89">
          <cell r="B89" t="str">
            <v>BTH03</v>
          </cell>
          <cell r="C89" t="str">
            <v>CTCP Nước khoáng Vĩnh Hảo</v>
          </cell>
        </row>
        <row r="90">
          <cell r="B90" t="str">
            <v>CTH17</v>
          </cell>
          <cell r="C90" t="str">
            <v>CTCP Xây dựng giao thông và Vận tải Cần Thơ</v>
          </cell>
        </row>
        <row r="91">
          <cell r="B91" t="str">
            <v>HCM04</v>
          </cell>
          <cell r="C91" t="str">
            <v>CTCP Du lịch Việt Nam tại Tp.Hồ Chí Minh</v>
          </cell>
        </row>
        <row r="92">
          <cell r="B92" t="str">
            <v>HTA06</v>
          </cell>
          <cell r="C92" t="str">
            <v>Công ty cổ phần Xi măng Sài Sơn</v>
          </cell>
        </row>
        <row r="93">
          <cell r="B93" t="str">
            <v>BTM14</v>
          </cell>
          <cell r="C93" t="str">
            <v>CTCP Thương mại và Đầu tư BAROTEX Việt Nam</v>
          </cell>
        </row>
        <row r="94">
          <cell r="B94" t="str">
            <v>HYU01</v>
          </cell>
          <cell r="C94" t="str">
            <v>CTCP Xuất nhập khẩu Hưng Yên</v>
          </cell>
        </row>
        <row r="95">
          <cell r="B95" t="str">
            <v>QNI35</v>
          </cell>
          <cell r="C95" t="str">
            <v>CTCP Đầu tư và XNK Quảng ninh</v>
          </cell>
        </row>
        <row r="96">
          <cell r="B96" t="str">
            <v>QNG08</v>
          </cell>
          <cell r="C96" t="str">
            <v>CTCP Nông sản thực phẩm Quảng ngãi </v>
          </cell>
        </row>
        <row r="97">
          <cell r="B97" t="str">
            <v>AGI07</v>
          </cell>
          <cell r="C97" t="str">
            <v>CTCP Du lịch An Giang</v>
          </cell>
        </row>
        <row r="98">
          <cell r="B98" t="str">
            <v>BTM34</v>
          </cell>
          <cell r="C98" t="str">
            <v>Công ty cổ phần Xuất nhập khẩu và Hợp tác Đầu tư Vilexim</v>
          </cell>
        </row>
        <row r="99">
          <cell r="B99" t="str">
            <v>GLA13</v>
          </cell>
          <cell r="C99" t="str">
            <v>CTCP Văn hóa - Du lịch Gia Lai</v>
          </cell>
        </row>
        <row r="100">
          <cell r="B100" t="str">
            <v>DLI04</v>
          </cell>
          <cell r="C100" t="str">
            <v>CTCP Du lịch Việt nam tại Hà Nội</v>
          </cell>
        </row>
        <row r="101">
          <cell r="B101" t="str">
            <v>BNN06</v>
          </cell>
          <cell r="C101" t="str">
            <v>CTCP bao bì và in nông nghiệp</v>
          </cell>
        </row>
        <row r="102">
          <cell r="B102" t="str">
            <v>THO04</v>
          </cell>
          <cell r="C102" t="str">
            <v>CTCP Dược- Vật tư y tế Thanh Hoá</v>
          </cell>
        </row>
        <row r="103">
          <cell r="B103" t="str">
            <v>HTI06</v>
          </cell>
          <cell r="C103" t="str">
            <v>CTCP XNK Hà Tĩnh</v>
          </cell>
        </row>
        <row r="104">
          <cell r="B104" t="str">
            <v>QNA01</v>
          </cell>
          <cell r="C104" t="str">
            <v>CTCP Kỹ nghệ khoáng sản Quảng Nam </v>
          </cell>
        </row>
        <row r="105">
          <cell r="B105" t="str">
            <v>BGT17</v>
          </cell>
          <cell r="C105" t="str">
            <v>CTCP Dịch vụ Vận tải Sài Gòn</v>
          </cell>
        </row>
        <row r="106">
          <cell r="B106" t="str">
            <v>BCT04</v>
          </cell>
          <cell r="C106" t="str">
            <v>CTCP Xuất nhập khẩu Tổng hợp II</v>
          </cell>
        </row>
        <row r="107">
          <cell r="B107" t="str">
            <v>BCN14</v>
          </cell>
          <cell r="C107" t="str">
            <v>Công ty Cổ phần Đầu tư Xuất nhập khẩu Da - Giầy Hà nội</v>
          </cell>
        </row>
        <row r="108">
          <cell r="B108" t="str">
            <v>HTI01</v>
          </cell>
          <cell r="C108" t="str">
            <v>CTCP Dược Hà Tĩnh</v>
          </cell>
        </row>
        <row r="109">
          <cell r="B109" t="str">
            <v>LAN01</v>
          </cell>
          <cell r="C109" t="str">
            <v>CTCP Dược VACOPHARM</v>
          </cell>
        </row>
        <row r="110">
          <cell r="B110" t="str">
            <v>DLI05</v>
          </cell>
          <cell r="C110" t="str">
            <v>CTCP Du lịch Quảng Ninh</v>
          </cell>
        </row>
        <row r="111">
          <cell r="B111" t="str">
            <v>BTM35</v>
          </cell>
          <cell r="C111" t="str">
            <v>CTCP Đầu tư và Thương mại tạp phẩm Sài Gòn</v>
          </cell>
        </row>
        <row r="112">
          <cell r="B112" t="str">
            <v>BDU09</v>
          </cell>
          <cell r="C112" t="str">
            <v>CTCP Lâm sản Xuất nhập khẩu Tổng hợp Bình Dương</v>
          </cell>
        </row>
        <row r="113">
          <cell r="B113" t="str">
            <v>LDO12</v>
          </cell>
          <cell r="C113" t="str">
            <v>CTCP Địa ốc Đà Lạt</v>
          </cell>
        </row>
        <row r="114">
          <cell r="B114" t="str">
            <v>BDU07</v>
          </cell>
          <cell r="C114" t="str">
            <v>CTCP Xây dựng và Dịch vụ công cộng Bình Dương</v>
          </cell>
        </row>
        <row r="115">
          <cell r="B115" t="str">
            <v>BXD03</v>
          </cell>
          <cell r="C115" t="str">
            <v>Công ty TNHH 2 thành viên Đầu tư thương mại Tràng Tiền </v>
          </cell>
        </row>
        <row r="116">
          <cell r="B116" t="str">
            <v>BTH02</v>
          </cell>
          <cell r="C116" t="str">
            <v>CTCP Muối Vĩnh Hảo</v>
          </cell>
        </row>
        <row r="117">
          <cell r="B117" t="str">
            <v>NAN05</v>
          </cell>
          <cell r="C117" t="str">
            <v>CTCP Bến xe Nghệ An</v>
          </cell>
        </row>
        <row r="118">
          <cell r="B118" t="str">
            <v>DBI07</v>
          </cell>
          <cell r="C118" t="str">
            <v>Công ty TNHH TM, DL&amp;DVTH Điện Biên</v>
          </cell>
        </row>
        <row r="119">
          <cell r="B119" t="str">
            <v>DTH05</v>
          </cell>
          <cell r="C119" t="str">
            <v>CTCP Du lịch Đồng tháp</v>
          </cell>
        </row>
        <row r="120">
          <cell r="B120" t="str">
            <v>HPH03</v>
          </cell>
          <cell r="C120" t="str">
            <v>Công ty cổ phần Điện nước lắp máy Hải Phòng</v>
          </cell>
        </row>
        <row r="121">
          <cell r="B121" t="str">
            <v>DNA10</v>
          </cell>
          <cell r="C121" t="str">
            <v>CTCP Du lịch Đà Nẵng</v>
          </cell>
        </row>
        <row r="122">
          <cell r="B122" t="str">
            <v>BRV04</v>
          </cell>
          <cell r="C122" t="str">
            <v>CTCP Chế biến thủy sản xuất khẩu Bà Rịa Vũng Tàu</v>
          </cell>
        </row>
        <row r="123">
          <cell r="B123" t="str">
            <v>NAN30</v>
          </cell>
          <cell r="C123" t="str">
            <v>CTCP Đầu tư và phát triển miền Trung</v>
          </cell>
        </row>
        <row r="124">
          <cell r="B124" t="str">
            <v>BGT20</v>
          </cell>
          <cell r="C124" t="str">
            <v>Công ty CP QL&amp;XD ĐB Thừa Thiên Huế</v>
          </cell>
        </row>
        <row r="125">
          <cell r="B125" t="str">
            <v>BRV07</v>
          </cell>
          <cell r="C125" t="str">
            <v>CTCP Xây lắp Địa Ốc Vũng Tàu</v>
          </cell>
        </row>
        <row r="126">
          <cell r="B126" t="str">
            <v>BGT43</v>
          </cell>
          <cell r="C126" t="str">
            <v>CTCP Traenco</v>
          </cell>
        </row>
        <row r="127">
          <cell r="B127" t="str">
            <v>NTH08</v>
          </cell>
          <cell r="C127" t="str">
            <v>CTCP Mía đường Phan Rang</v>
          </cell>
        </row>
        <row r="128">
          <cell r="B128" t="str">
            <v>DNA03</v>
          </cell>
          <cell r="C128" t="str">
            <v>CTCP Sách Thiết bị trường học Đà Nẵng</v>
          </cell>
        </row>
        <row r="129">
          <cell r="B129" t="str">
            <v>KHO22</v>
          </cell>
          <cell r="C129" t="str">
            <v>CTCP Nước khoáng Khánh hòa</v>
          </cell>
        </row>
        <row r="130">
          <cell r="B130" t="str">
            <v>BCN12</v>
          </cell>
          <cell r="C130" t="str">
            <v>CTCP Sứ Hải Dương</v>
          </cell>
        </row>
        <row r="131">
          <cell r="B131" t="str">
            <v>LDO08</v>
          </cell>
          <cell r="C131" t="str">
            <v>CTCP Dược Lâm Đồng</v>
          </cell>
        </row>
        <row r="132">
          <cell r="B132" t="str">
            <v>DLI01</v>
          </cell>
          <cell r="C132" t="str">
            <v>CTCP Du lịch thương mại đầu tư</v>
          </cell>
        </row>
        <row r="133">
          <cell r="B133" t="str">
            <v>AGI06</v>
          </cell>
          <cell r="C133" t="str">
            <v>CTCP Xuất nhập khẩu thủy sản An Giang</v>
          </cell>
        </row>
        <row r="134">
          <cell r="B134" t="str">
            <v>QNI23</v>
          </cell>
          <cell r="C134" t="str">
            <v>CTCP Bia nước giải khát Hạ long</v>
          </cell>
        </row>
        <row r="135">
          <cell r="B135" t="str">
            <v>BTH10</v>
          </cell>
          <cell r="C135" t="str">
            <v>CTCP Vật liệu xây dựng khoáng sản Bình Thuận</v>
          </cell>
        </row>
        <row r="136">
          <cell r="B136" t="str">
            <v>BTR01</v>
          </cell>
          <cell r="C136" t="str">
            <v>CTCP Dược phẩm Bến Tre</v>
          </cell>
        </row>
        <row r="137">
          <cell r="B137" t="str">
            <v>VLO05</v>
          </cell>
          <cell r="C137" t="str">
            <v>CTCP Cảng Vĩnh Long</v>
          </cell>
        </row>
        <row r="138">
          <cell r="B138" t="str">
            <v>DNA01</v>
          </cell>
          <cell r="C138" t="str">
            <v>CTCP Dược- Thiết bị Y tế Đà Nẵng</v>
          </cell>
        </row>
        <row r="139">
          <cell r="B139" t="str">
            <v>BTM22</v>
          </cell>
          <cell r="C139" t="str">
            <v>CTCP xuất nhập khẩu tạp phẩm</v>
          </cell>
        </row>
        <row r="140">
          <cell r="B140" t="str">
            <v>STR08</v>
          </cell>
          <cell r="C140" t="str">
            <v>CTCP Mía đường Sóc Trăng</v>
          </cell>
        </row>
        <row r="141">
          <cell r="B141" t="str">
            <v>DNA02</v>
          </cell>
          <cell r="C141" t="str">
            <v>CTCP Xe khách và dịch vụ thương mại Đà Nẵng</v>
          </cell>
        </row>
        <row r="142">
          <cell r="B142" t="str">
            <v>BTM37</v>
          </cell>
          <cell r="C142" t="str">
            <v>CTCP Sản xuất kinh doanh XNK Prosimex</v>
          </cell>
        </row>
        <row r="143">
          <cell r="B143" t="str">
            <v>CMA08</v>
          </cell>
          <cell r="C143" t="str">
            <v>CTCP Xuất nhập khẩu thủy sản Năm Căn</v>
          </cell>
        </row>
        <row r="144">
          <cell r="B144" t="str">
            <v>BNN01</v>
          </cell>
          <cell r="C144" t="str">
            <v>CTCP Giống cây trồng trung ương</v>
          </cell>
        </row>
        <row r="145">
          <cell r="B145" t="str">
            <v>BGT42</v>
          </cell>
          <cell r="C145" t="str">
            <v>Công ty CP QLĐS số 3</v>
          </cell>
        </row>
        <row r="146">
          <cell r="B146" t="str">
            <v>BGT27</v>
          </cell>
          <cell r="C146" t="str">
            <v>CTCP Quản lý đường sông số 6</v>
          </cell>
        </row>
        <row r="147">
          <cell r="B147" t="str">
            <v>TGI11</v>
          </cell>
          <cell r="C147" t="str">
            <v>CTCP Rau quả Tiền Giang</v>
          </cell>
        </row>
        <row r="148">
          <cell r="B148" t="str">
            <v>BNN15</v>
          </cell>
          <cell r="C148" t="str">
            <v>CTCP In Nông nghiệp </v>
          </cell>
        </row>
        <row r="149">
          <cell r="B149" t="str">
            <v>BTM01</v>
          </cell>
          <cell r="C149" t="str">
            <v>CTCP Hóa chất vật liệu điện Tp. HCM</v>
          </cell>
        </row>
        <row r="150">
          <cell r="B150" t="str">
            <v>BNN12</v>
          </cell>
          <cell r="C150" t="str">
            <v>CTCP Giám định cà phê và Hàng hóa XNK</v>
          </cell>
        </row>
        <row r="151">
          <cell r="B151" t="str">
            <v>HTA05</v>
          </cell>
          <cell r="C151" t="str">
            <v>Công ty cổ phần Xi măng Tiên Sơn</v>
          </cell>
        </row>
        <row r="152">
          <cell r="B152" t="str">
            <v>TBI02</v>
          </cell>
          <cell r="C152" t="str">
            <v>CPCP Xe khách Thái Bình</v>
          </cell>
        </row>
        <row r="153">
          <cell r="B153" t="str">
            <v>BVH11</v>
          </cell>
          <cell r="C153" t="str">
            <v>CTCP Phim truyện 1</v>
          </cell>
        </row>
        <row r="154">
          <cell r="B154" t="str">
            <v>QTR08</v>
          </cell>
          <cell r="C154" t="str">
            <v>Công ty CP Nông sản Tân Lâm</v>
          </cell>
        </row>
        <row r="155">
          <cell r="B155" t="str">
            <v>BCN09</v>
          </cell>
          <cell r="C155" t="str">
            <v>CTCP Giày Sài gòn</v>
          </cell>
        </row>
        <row r="156">
          <cell r="B156" t="str">
            <v>TGI16</v>
          </cell>
          <cell r="C156" t="str">
            <v>CTCP Cảng Mỹ Tho</v>
          </cell>
        </row>
        <row r="157">
          <cell r="B157" t="str">
            <v>BVH05</v>
          </cell>
          <cell r="C157" t="str">
            <v>CTCP In Khoa học kỹ thuật</v>
          </cell>
        </row>
        <row r="158">
          <cell r="B158" t="str">
            <v>QBI02</v>
          </cell>
          <cell r="C158" t="str">
            <v>CTCP Cảng Quảng Bình</v>
          </cell>
        </row>
        <row r="159">
          <cell r="B159" t="str">
            <v>CMA06</v>
          </cell>
          <cell r="C159" t="str">
            <v>CTCP Thủy sản Cà Mau</v>
          </cell>
        </row>
        <row r="160">
          <cell r="B160" t="str">
            <v>DTH02</v>
          </cell>
          <cell r="C160" t="str">
            <v>CTCP Xây dựng CTGT Đồng tháp</v>
          </cell>
        </row>
        <row r="161">
          <cell r="B161" t="str">
            <v>DNA12</v>
          </cell>
          <cell r="C161" t="str">
            <v>CTCP Xây dựng công trình giao thông Đà Nẵng</v>
          </cell>
        </row>
        <row r="162">
          <cell r="B162" t="str">
            <v>HTA07</v>
          </cell>
          <cell r="C162" t="str">
            <v>CTCP Ô tô khách Hà Tây</v>
          </cell>
        </row>
        <row r="163">
          <cell r="B163" t="str">
            <v>BTM11</v>
          </cell>
          <cell r="C163" t="str">
            <v>CTCP Kho vận và dịch vụ thương mại</v>
          </cell>
        </row>
        <row r="164">
          <cell r="B164" t="str">
            <v>BTM16</v>
          </cell>
          <cell r="C164" t="str">
            <v>CTCP Xuất nhập khẩu, Sản xuất, Gia công và Bao bì Packsimex</v>
          </cell>
        </row>
        <row r="165">
          <cell r="B165" t="str">
            <v>BCT01</v>
          </cell>
          <cell r="C165" t="str">
            <v>CTCP Xuất nhập khẩu Đồng Tháp Mười</v>
          </cell>
        </row>
        <row r="166">
          <cell r="B166" t="str">
            <v>DLI03</v>
          </cell>
          <cell r="C166" t="str">
            <v>CTCP Vinatour</v>
          </cell>
        </row>
        <row r="167">
          <cell r="B167" t="str">
            <v>BKH04</v>
          </cell>
          <cell r="C167" t="str">
            <v>CTCP Ứng Dụng Khoa Học và Công Nghệ Mitec</v>
          </cell>
        </row>
        <row r="168">
          <cell r="B168" t="str">
            <v>BRV10</v>
          </cell>
          <cell r="C168" t="str">
            <v>CTCP Nhật Nhật Tân</v>
          </cell>
        </row>
        <row r="169">
          <cell r="B169" t="str">
            <v>TNI15</v>
          </cell>
          <cell r="C169" t="str">
            <v>CTCP Xây dựng Tây Ninh</v>
          </cell>
        </row>
        <row r="170">
          <cell r="B170" t="str">
            <v>BCT05</v>
          </cell>
          <cell r="C170" t="str">
            <v>Công ty cổ phần Xuất nhập khẩu Khoáng sản</v>
          </cell>
        </row>
        <row r="171">
          <cell r="B171" t="str">
            <v>THO19</v>
          </cell>
          <cell r="C171" t="str">
            <v>Công ty TNHH 3TV Nông công nghiệp Hà Trung</v>
          </cell>
        </row>
        <row r="172">
          <cell r="B172" t="str">
            <v>BCT10</v>
          </cell>
          <cell r="C172" t="str">
            <v>CTCP Sành sứ thủy tinh VN</v>
          </cell>
        </row>
        <row r="173">
          <cell r="B173" t="str">
            <v>BTM03</v>
          </cell>
          <cell r="C173" t="str">
            <v>CTCP Hóa chất  </v>
          </cell>
        </row>
        <row r="174">
          <cell r="B174" t="str">
            <v>BMT01</v>
          </cell>
          <cell r="C174" t="str">
            <v>CTCP Tư vấn dịch vụ công nghệ tài nguyên môi trường</v>
          </cell>
        </row>
        <row r="175">
          <cell r="B175" t="str">
            <v>DLA05</v>
          </cell>
          <cell r="C175" t="str">
            <v>CTCP Đầu tư Xuất nhập khẩu Đăk Lăk</v>
          </cell>
        </row>
        <row r="176">
          <cell r="B176" t="str">
            <v>QNA05</v>
          </cell>
          <cell r="C176" t="str">
            <v>CTCP Công trinh GTVT Quảng Nam </v>
          </cell>
        </row>
        <row r="177">
          <cell r="B177" t="str">
            <v>HNO10</v>
          </cell>
          <cell r="C177" t="str">
            <v>CTCP Dược phẩm và Thiết bị Y tế (Hapharco)</v>
          </cell>
        </row>
        <row r="178">
          <cell r="B178" t="str">
            <v>BTM05</v>
          </cell>
          <cell r="C178" t="str">
            <v>CTCP Nông sản Agrexim</v>
          </cell>
        </row>
        <row r="179">
          <cell r="B179" t="str">
            <v>BGT37</v>
          </cell>
          <cell r="C179" t="str">
            <v>Công ty CP QL&amp;XD ĐB 494</v>
          </cell>
        </row>
        <row r="180">
          <cell r="B180" t="str">
            <v>BTM24</v>
          </cell>
          <cell r="C180" t="str">
            <v>CTCP Sản xuất bao bì và hàng xuất khẩu</v>
          </cell>
        </row>
        <row r="181">
          <cell r="B181" t="str">
            <v>HNO08</v>
          </cell>
          <cell r="C181" t="str">
            <v>CTCP Đầu tư Việt Nam - Ô Man</v>
          </cell>
        </row>
        <row r="182">
          <cell r="B182" t="str">
            <v>BTM02</v>
          </cell>
          <cell r="C182" t="str">
            <v>CTCP hóa chất và vật tư khoa học kỹ thuật</v>
          </cell>
        </row>
        <row r="183">
          <cell r="B183" t="str">
            <v>BCN02</v>
          </cell>
          <cell r="C183" t="str">
            <v>Công ty Cổ phần Tư vấn đầu tư phát triển và xây dựng THIKECO</v>
          </cell>
        </row>
        <row r="184">
          <cell r="B184" t="str">
            <v>TGI09</v>
          </cell>
          <cell r="C184" t="str">
            <v>CTCP Vận tải Ôtô Tiền Giang</v>
          </cell>
        </row>
        <row r="185">
          <cell r="B185" t="str">
            <v>DBI01</v>
          </cell>
          <cell r="C185" t="str">
            <v>CTCP Vật tư nông nghiệp Điện Biên</v>
          </cell>
        </row>
        <row r="186">
          <cell r="B186" t="str">
            <v>BVH02</v>
          </cell>
          <cell r="C186" t="str">
            <v>CTCP In và Thương mại Thống nhất</v>
          </cell>
        </row>
        <row r="187">
          <cell r="B187" t="str">
            <v>GLA06</v>
          </cell>
          <cell r="C187" t="str">
            <v>CTCP Xi măng Gia Lai</v>
          </cell>
        </row>
        <row r="188">
          <cell r="B188" t="str">
            <v>BTM17</v>
          </cell>
          <cell r="C188" t="str">
            <v>CTCP bao bì việt Nam</v>
          </cell>
        </row>
        <row r="189">
          <cell r="B189" t="str">
            <v>BTM08</v>
          </cell>
          <cell r="C189" t="str">
            <v>CTCP thiết bị phụ tùng Hà Nội</v>
          </cell>
        </row>
        <row r="190">
          <cell r="B190" t="str">
            <v>HDU07</v>
          </cell>
          <cell r="C190" t="str">
            <v>CTCP Khai thác chế biến khoáng sản Hải Dương</v>
          </cell>
        </row>
        <row r="191">
          <cell r="B191" t="str">
            <v>BGT30</v>
          </cell>
          <cell r="C191" t="str">
            <v>Công ty CP QL&amp;XD ĐB 470</v>
          </cell>
        </row>
        <row r="192">
          <cell r="B192" t="str">
            <v>BTM15</v>
          </cell>
          <cell r="C192" t="str">
            <v>CTCP Xuất nhập khẩu chuyên gia lao động và kỹ thuật</v>
          </cell>
        </row>
        <row r="193">
          <cell r="B193" t="str">
            <v>HNO09</v>
          </cell>
          <cell r="C193" t="str">
            <v>CTCP công nghệ thông tin và tự động hóa dầu khí</v>
          </cell>
        </row>
        <row r="194">
          <cell r="B194" t="str">
            <v>TNI14</v>
          </cell>
          <cell r="C194" t="str">
            <v>CTCP Xây dựng giao thông Tây Ninh</v>
          </cell>
        </row>
        <row r="195">
          <cell r="B195" t="str">
            <v>LDO10</v>
          </cell>
          <cell r="C195" t="str">
            <v>CTCP Dịch vụ du lịch Đà Lạt</v>
          </cell>
        </row>
        <row r="196">
          <cell r="B196" t="str">
            <v>BLU10</v>
          </cell>
          <cell r="C196" t="str">
            <v>CTCP Xuất nhập khẩu Vĩnh lợi</v>
          </cell>
        </row>
        <row r="197">
          <cell r="B197" t="str">
            <v>HPH50</v>
          </cell>
          <cell r="C197" t="str">
            <v>CTCP Đầu tư PTNN</v>
          </cell>
        </row>
        <row r="198">
          <cell r="B198" t="str">
            <v>QNG07</v>
          </cell>
          <cell r="C198" t="str">
            <v>CTCP Nông lâm sản xuất khẩu Quảng Ngãi </v>
          </cell>
        </row>
        <row r="199">
          <cell r="B199" t="str">
            <v>QNI14</v>
          </cell>
          <cell r="C199" t="str">
            <v>CTCP Gốm xây dựng Giếng Đáy Quảng Ninh</v>
          </cell>
        </row>
        <row r="200">
          <cell r="B200" t="str">
            <v>BGT47</v>
          </cell>
          <cell r="C200" t="str">
            <v>CTCP ĐT&amp;XD CTGT 73</v>
          </cell>
        </row>
        <row r="201">
          <cell r="B201" t="str">
            <v>BLU09</v>
          </cell>
          <cell r="C201" t="str">
            <v>CTCP Xuất nhập khẩu Gía Rai</v>
          </cell>
        </row>
        <row r="202">
          <cell r="B202" t="str">
            <v>SLA14</v>
          </cell>
          <cell r="C202" t="str">
            <v>CTCP Xuất nhập khẩu tổng hợp</v>
          </cell>
        </row>
        <row r="203">
          <cell r="B203" t="str">
            <v>HPH40</v>
          </cell>
          <cell r="C203" t="str">
            <v>CTCP Xây dựng Ngô Quyền</v>
          </cell>
        </row>
        <row r="204">
          <cell r="B204" t="str">
            <v>BGT32</v>
          </cell>
          <cell r="C204" t="str">
            <v>CTCP Đầu tư và Xây dựng công trình 742</v>
          </cell>
        </row>
        <row r="205">
          <cell r="B205" t="str">
            <v>BTM32</v>
          </cell>
          <cell r="C205" t="str">
            <v>CTCP Tổng Bách Hóa </v>
          </cell>
        </row>
        <row r="206">
          <cell r="B206" t="str">
            <v>CTH22</v>
          </cell>
          <cell r="C206" t="str">
            <v>CTCP Đầu tư và Xây lắp Cần Thơ</v>
          </cell>
        </row>
        <row r="207">
          <cell r="B207" t="str">
            <v>BNN18</v>
          </cell>
          <cell r="C207" t="str">
            <v>CTCP Xây dựng, dịch vụ và hợp tác lao động (OLECO)</v>
          </cell>
        </row>
        <row r="208">
          <cell r="B208" t="str">
            <v>TNI13</v>
          </cell>
          <cell r="C208" t="str">
            <v>CTCP Xây dựng và Phát triển Đô Thị Tây Ninh</v>
          </cell>
        </row>
        <row r="209">
          <cell r="B209" t="str">
            <v>QNG05</v>
          </cell>
          <cell r="C209" t="str">
            <v>CTCP Phát triển cơ sở hạ tầng Quảng Ngãi </v>
          </cell>
        </row>
        <row r="210">
          <cell r="B210" t="str">
            <v>SBV01</v>
          </cell>
          <cell r="C210" t="str">
            <v>CTCP Cơ khí Ngân Hàng</v>
          </cell>
        </row>
        <row r="211">
          <cell r="B211" t="str">
            <v>HTA04</v>
          </cell>
          <cell r="C211" t="str">
            <v>CTCP Giao thông Hà Nội</v>
          </cell>
        </row>
        <row r="212">
          <cell r="B212" t="str">
            <v>BRV08</v>
          </cell>
          <cell r="C212" t="str">
            <v>CTCP Thương mại tổng hợp Bà Rịa Vũng Tàu</v>
          </cell>
        </row>
        <row r="213">
          <cell r="B213" t="str">
            <v>CTH21</v>
          </cell>
          <cell r="C213" t="str">
            <v>CTCP Sách và dịch vụ Văn hóa Tây Đô</v>
          </cell>
        </row>
        <row r="214">
          <cell r="B214" t="str">
            <v>HUE12</v>
          </cell>
          <cell r="C214" t="str">
            <v>CTCP Công nghiệp thực phẩm TTH</v>
          </cell>
        </row>
        <row r="215">
          <cell r="B215" t="str">
            <v>BVH10</v>
          </cell>
          <cell r="C215" t="str">
            <v>CTCP Du lịch Đồ Sơn
</v>
          </cell>
        </row>
        <row r="216">
          <cell r="B216" t="str">
            <v>BNN05</v>
          </cell>
          <cell r="C216" t="str">
            <v>CTCP Tư vấn Xây dựng Thủy lợi II</v>
          </cell>
        </row>
        <row r="217">
          <cell r="B217" t="str">
            <v>HCM01</v>
          </cell>
          <cell r="C217" t="str">
            <v>CT Trang thiết bị Y tế Tp.Hồ Chí Minh</v>
          </cell>
        </row>
        <row r="218">
          <cell r="B218" t="str">
            <v>CMA09</v>
          </cell>
          <cell r="C218" t="str">
            <v>CTCP Du lịch - Dịch vụ Minh Hải</v>
          </cell>
        </row>
        <row r="219">
          <cell r="B219" t="str">
            <v>BTM19</v>
          </cell>
          <cell r="C219" t="str">
            <v>CTCP Bách Hóa Miền Nam</v>
          </cell>
        </row>
        <row r="220">
          <cell r="B220" t="str">
            <v>BVH12</v>
          </cell>
          <cell r="C220" t="str">
            <v>CTCP Điện ảnh truyền hình </v>
          </cell>
        </row>
        <row r="221">
          <cell r="B221" t="str">
            <v>BTM09</v>
          </cell>
          <cell r="C221" t="str">
            <v>CTCP Tạp phẩm và bảo hộ lao động</v>
          </cell>
        </row>
        <row r="222">
          <cell r="B222" t="str">
            <v>VLO08</v>
          </cell>
          <cell r="C222" t="str">
            <v>CTCP Du lịch Cửu Long</v>
          </cell>
        </row>
        <row r="223">
          <cell r="B223" t="str">
            <v>QNA15</v>
          </cell>
          <cell r="C223" t="str">
            <v>CTCP Tư vấn tài chính và giá cả Quảng Nam</v>
          </cell>
        </row>
        <row r="224">
          <cell r="B224" t="str">
            <v>BTM07</v>
          </cell>
          <cell r="C224" t="str">
            <v>CTCP Giày Đông Anh</v>
          </cell>
        </row>
        <row r="225">
          <cell r="B225" t="str">
            <v>BTM27</v>
          </cell>
          <cell r="C225" t="str">
            <v>CTCT Thiết bị phụ tùng Sài Gòn</v>
          </cell>
        </row>
        <row r="226">
          <cell r="B226" t="str">
            <v>BGT34</v>
          </cell>
          <cell r="C226" t="str">
            <v>CTCP Quản lý và xây dựng đường bộ Khánh Hoà</v>
          </cell>
        </row>
        <row r="227">
          <cell r="B227" t="str">
            <v>VLO02</v>
          </cell>
          <cell r="C227" t="str">
            <v>CTCP Vận tải Ô tô Vĩnh Long</v>
          </cell>
        </row>
        <row r="228">
          <cell r="B228" t="str">
            <v>BGT36</v>
          </cell>
          <cell r="C228" t="str">
            <v>Công ty CP QL&amp;XD ĐB Quảng Trị</v>
          </cell>
        </row>
        <row r="229">
          <cell r="B229" t="str">
            <v>CTH15</v>
          </cell>
          <cell r="C229" t="str">
            <v>CTCP Thương nghiệp tổng hợp Cần Thơ</v>
          </cell>
        </row>
        <row r="230">
          <cell r="B230" t="str">
            <v>BGT28</v>
          </cell>
          <cell r="C230" t="str">
            <v>CPCP QL Đường sông số 5</v>
          </cell>
        </row>
        <row r="231">
          <cell r="B231" t="str">
            <v>CTH19</v>
          </cell>
          <cell r="C231" t="str">
            <v>CTCP Xây dựng và Phát triển Đô Thị Cần Thơ</v>
          </cell>
        </row>
        <row r="232">
          <cell r="B232" t="str">
            <v>BGT41</v>
          </cell>
          <cell r="C232" t="str">
            <v>CTCP QL và XD CTGT 238</v>
          </cell>
        </row>
        <row r="233">
          <cell r="B233" t="str">
            <v>BGT46</v>
          </cell>
          <cell r="C233" t="str">
            <v>CTCP QL&amp;XD ĐB 472</v>
          </cell>
        </row>
        <row r="234">
          <cell r="B234" t="str">
            <v>BGT45</v>
          </cell>
          <cell r="C234" t="str">
            <v>CTCP Đầu tư và xây dựng công trình 222</v>
          </cell>
        </row>
        <row r="235">
          <cell r="B235" t="str">
            <v>SBV02</v>
          </cell>
          <cell r="C235" t="str">
            <v>CTCP Đầu tư xây dựng ngân hàng</v>
          </cell>
        </row>
        <row r="236">
          <cell r="B236" t="str">
            <v>BNN13</v>
          </cell>
          <cell r="C236" t="str">
            <v>CTCP Ong Trung ương</v>
          </cell>
        </row>
        <row r="237">
          <cell r="B237" t="str">
            <v>HDU01</v>
          </cell>
          <cell r="C237" t="str">
            <v>CTCP Dược Vật tư y tế HD</v>
          </cell>
        </row>
        <row r="238">
          <cell r="B238" t="str">
            <v>BTM20</v>
          </cell>
          <cell r="C238" t="str">
            <v>Công ty cổ phần Vật tư tổng hợp Hà Tây</v>
          </cell>
        </row>
        <row r="239">
          <cell r="B239" t="str">
            <v>BTM18</v>
          </cell>
          <cell r="C239" t="str">
            <v>CTCP sản xuất xuất nhập khẩu Bao bì</v>
          </cell>
        </row>
        <row r="240">
          <cell r="B240" t="str">
            <v>NDI08</v>
          </cell>
          <cell r="C240" t="str">
            <v>CTCP Xây lắp 1 Nam Định</v>
          </cell>
        </row>
        <row r="241">
          <cell r="B241" t="str">
            <v>HTA14</v>
          </cell>
          <cell r="C241" t="str">
            <v>CTCP Ăn uống khách sạn Hà Tây</v>
          </cell>
        </row>
        <row r="242">
          <cell r="B242" t="str">
            <v>BGT39</v>
          </cell>
          <cell r="C242" t="str">
            <v>CPCP QL Đường sông số 2</v>
          </cell>
        </row>
        <row r="243">
          <cell r="B243" t="str">
            <v>DNA06</v>
          </cell>
          <cell r="C243" t="str">
            <v>CTCP Nhựa Đà Nẵng</v>
          </cell>
        </row>
        <row r="244">
          <cell r="B244" t="str">
            <v>BGT22</v>
          </cell>
          <cell r="C244" t="str">
            <v>CTCP Quản lý và xây dựng CTGT 236</v>
          </cell>
        </row>
        <row r="245">
          <cell r="B245" t="str">
            <v>BGT31</v>
          </cell>
          <cell r="C245" t="str">
            <v>CTCP Đầu tư và Xây dựng công trình 717</v>
          </cell>
        </row>
        <row r="246">
          <cell r="B246" t="str">
            <v>CMA02</v>
          </cell>
          <cell r="C246" t="str">
            <v>CTCP Dược Minh Hải</v>
          </cell>
        </row>
        <row r="247">
          <cell r="B247" t="str">
            <v>BKH06</v>
          </cell>
          <cell r="C247" t="str">
            <v>CTCP XNK Công nghệ mới</v>
          </cell>
        </row>
        <row r="248">
          <cell r="B248" t="str">
            <v>AGI02</v>
          </cell>
          <cell r="C248" t="str">
            <v>CTCP Dược phẩm Agimexpharm</v>
          </cell>
        </row>
        <row r="249">
          <cell r="B249" t="str">
            <v>BGT38</v>
          </cell>
          <cell r="C249" t="str">
            <v>CTCP Quản lý và Xây dựng đường bộ 26 - Đắk Lắk</v>
          </cell>
        </row>
        <row r="250">
          <cell r="B250" t="str">
            <v>BGT26</v>
          </cell>
          <cell r="C250" t="str">
            <v>CPCP QL Đường sông số 8</v>
          </cell>
        </row>
        <row r="251">
          <cell r="B251" t="str">
            <v>QNI20</v>
          </cell>
          <cell r="C251" t="str">
            <v>CTCP Cung ứng tàu biển Quảng Ninh</v>
          </cell>
        </row>
        <row r="252">
          <cell r="B252" t="str">
            <v>BLU08</v>
          </cell>
          <cell r="C252" t="str">
            <v>CTCP Du lịch Bạc Liêu</v>
          </cell>
        </row>
        <row r="253">
          <cell r="B253" t="str">
            <v>THO15</v>
          </cell>
          <cell r="C253" t="str">
            <v>CTCP Dịch vụ XK lao động và chuyên gia Thanh Hoá</v>
          </cell>
        </row>
        <row r="254">
          <cell r="B254" t="str">
            <v>TBI03</v>
          </cell>
          <cell r="C254" t="str">
            <v>CTCP Giống cây trồng Thái Bình</v>
          </cell>
        </row>
        <row r="255">
          <cell r="B255" t="str">
            <v>DLI02</v>
          </cell>
          <cell r="C255" t="str">
            <v>CTCP Du lịch Hải Phòng</v>
          </cell>
        </row>
        <row r="256">
          <cell r="B256" t="str">
            <v>HUE07</v>
          </cell>
          <cell r="C256" t="str">
            <v>CTCP Cảng Thuận An</v>
          </cell>
        </row>
        <row r="257">
          <cell r="B257" t="str">
            <v>BGT35</v>
          </cell>
          <cell r="C257" t="str">
            <v>CTCP Quản lý và Xây dựng đường bộ Bình Định</v>
          </cell>
        </row>
        <row r="258">
          <cell r="B258" t="str">
            <v>LAN04</v>
          </cell>
          <cell r="C258" t="str">
            <v>CTCP Sách và Dịch vụ Văn Hóa Long An</v>
          </cell>
        </row>
        <row r="259">
          <cell r="B259" t="str">
            <v>VLO10</v>
          </cell>
          <cell r="C259" t="str">
            <v>CTCP Xây dựng và Phát triển nông thôn Vĩnh Long</v>
          </cell>
        </row>
        <row r="260">
          <cell r="B260" t="str">
            <v>BTM38</v>
          </cell>
          <cell r="C260" t="str">
            <v>CTCP Đầu tư xây lắp thương mại I</v>
          </cell>
        </row>
        <row r="261">
          <cell r="B261" t="str">
            <v>YBA01</v>
          </cell>
          <cell r="C261" t="str">
            <v>CTCP Dược Yên Bái</v>
          </cell>
        </row>
        <row r="262">
          <cell r="B262" t="str">
            <v>BVH04</v>
          </cell>
          <cell r="C262" t="str">
            <v>Công ty CP tu bổ di tích và thiết bị văn hóa Trung ương</v>
          </cell>
        </row>
        <row r="263">
          <cell r="B263" t="str">
            <v>BKH05</v>
          </cell>
          <cell r="C263" t="str">
            <v>CTCP Sở hữu công nghiệp Investip</v>
          </cell>
        </row>
        <row r="264">
          <cell r="B264" t="str">
            <v>SBV03</v>
          </cell>
          <cell r="C264" t="str">
            <v>Công ty cổ phần Thiết bị Vật tư Ngân hàng</v>
          </cell>
        </row>
        <row r="265">
          <cell r="B265" t="str">
            <v>NTH02</v>
          </cell>
          <cell r="C265" t="str">
            <v>CTCP Phương Hải</v>
          </cell>
        </row>
        <row r="266">
          <cell r="B266" t="str">
            <v>BTM25</v>
          </cell>
          <cell r="C266" t="str">
            <v>CTCP Thiết bị</v>
          </cell>
        </row>
        <row r="267">
          <cell r="B267" t="str">
            <v>LSO07</v>
          </cell>
          <cell r="C267" t="str">
            <v> CTCP Xây dựng Giao thông II Lạng Sơn</v>
          </cell>
        </row>
        <row r="268">
          <cell r="B268" t="str">
            <v>KTU01</v>
          </cell>
          <cell r="C268" t="str">
            <v>CTCP XD và QLCT giao thông KonTum</v>
          </cell>
        </row>
        <row r="269">
          <cell r="B269" t="str">
            <v>HUE15</v>
          </cell>
          <cell r="C269" t="str">
            <v>CTCP Cơ khí và xây dựng công trình Thừa Thiên Huế</v>
          </cell>
        </row>
        <row r="270">
          <cell r="B270" t="str">
            <v>VLO06</v>
          </cell>
          <cell r="C270" t="str">
            <v>CTCP Xây dựng Vĩnh Long</v>
          </cell>
        </row>
        <row r="271">
          <cell r="B271" t="str">
            <v>HTI08</v>
          </cell>
          <cell r="C271" t="str">
            <v>CTCP Việt Hà</v>
          </cell>
        </row>
        <row r="272">
          <cell r="B272" t="str">
            <v>HBI02</v>
          </cell>
          <cell r="C272" t="str">
            <v>CTCP Du lịch Hòa Bình</v>
          </cell>
        </row>
        <row r="273">
          <cell r="B273" t="str">
            <v>LAN05</v>
          </cell>
          <cell r="C273" t="str">
            <v>CTCP Sách và Thiết bị Trường Học Long An</v>
          </cell>
        </row>
        <row r="274">
          <cell r="B274" t="str">
            <v>LCH01</v>
          </cell>
          <cell r="C274" t="str">
            <v>Công ty TNHH Khoáng sản Lai Châu</v>
          </cell>
        </row>
        <row r="275">
          <cell r="B275" t="str">
            <v>STR02</v>
          </cell>
          <cell r="C275" t="str">
            <v>CTCP Xây dựng Giao thông Sóc Trăng</v>
          </cell>
        </row>
        <row r="276">
          <cell r="B276" t="str">
            <v>BTC10</v>
          </cell>
          <cell r="C276" t="str">
            <v>CTCP Định giá và Dịch vụ Tài chính Việt Nam </v>
          </cell>
        </row>
        <row r="277">
          <cell r="B277" t="str">
            <v>AGI05</v>
          </cell>
          <cell r="C277" t="str">
            <v>CTCP Tư vấn xây dựng An Giang</v>
          </cell>
        </row>
        <row r="278">
          <cell r="B278" t="str">
            <v>QNI21</v>
          </cell>
          <cell r="C278" t="str">
            <v>CTCP Sách và thiết bị trường học Quảng Ninh</v>
          </cell>
        </row>
        <row r="279">
          <cell r="B279" t="str">
            <v>HTA01</v>
          </cell>
          <cell r="C279" t="str">
            <v>Công ty CP dược phẩm Hà Tây</v>
          </cell>
        </row>
        <row r="280">
          <cell r="B280" t="str">
            <v>HTA10</v>
          </cell>
          <cell r="C280" t="str">
            <v>Công ty cổ phần Ô tô Vận tải Hà Tây</v>
          </cell>
        </row>
        <row r="281">
          <cell r="B281" t="str">
            <v>GLA10</v>
          </cell>
          <cell r="C281" t="str">
            <v>CTCP Xây dựng và Quản lý sửa chữa cầu đường Gia Lai</v>
          </cell>
        </row>
        <row r="282">
          <cell r="B282" t="str">
            <v>LAN02</v>
          </cell>
          <cell r="C282" t="str">
            <v>CTCP Vận Tải Long An</v>
          </cell>
        </row>
        <row r="283">
          <cell r="B283" t="str">
            <v>CMA14</v>
          </cell>
          <cell r="C283" t="str">
            <v>CTCP Minh Hải</v>
          </cell>
        </row>
        <row r="284">
          <cell r="B284" t="str">
            <v>QNI05</v>
          </cell>
          <cell r="C284" t="str">
            <v>CTCP Vận tải Biển và Xuất nhập khẩu Quảng Ninh</v>
          </cell>
        </row>
        <row r="285">
          <cell r="B285" t="str">
            <v>BTM31</v>
          </cell>
          <cell r="C285" t="str">
            <v>CTCP XNK Máy Hà Nội </v>
          </cell>
        </row>
        <row r="286">
          <cell r="B286" t="str">
            <v>HYU02</v>
          </cell>
          <cell r="C286" t="str">
            <v>CTCP Phát hành sách - Thiết bị trường học Hưng Yên</v>
          </cell>
        </row>
        <row r="287">
          <cell r="B287" t="str">
            <v>THO07</v>
          </cell>
          <cell r="C287" t="str">
            <v>CTCP Quản lý và khai thác bến xe Thanh Hoá</v>
          </cell>
        </row>
        <row r="288">
          <cell r="B288" t="str">
            <v>BDU06</v>
          </cell>
          <cell r="C288" t="str">
            <v>CTCP Xây dựng Giao thông thủy lợi Bình Dương</v>
          </cell>
        </row>
        <row r="289">
          <cell r="B289" t="str">
            <v>QNA03</v>
          </cell>
          <cell r="C289" t="str">
            <v>CTCP Xây dựng và kinh doanh nhà Tam Kỳ </v>
          </cell>
        </row>
        <row r="290">
          <cell r="B290" t="str">
            <v>CBA14</v>
          </cell>
          <cell r="C290" t="str">
            <v>Công ty CP XD và PTNT II Cao Bằng</v>
          </cell>
        </row>
        <row r="291">
          <cell r="B291" t="str">
            <v>LAN03</v>
          </cell>
          <cell r="C291" t="str">
            <v>CTCP Xây dựng Thủy Lợi Long An</v>
          </cell>
        </row>
        <row r="292">
          <cell r="B292" t="str">
            <v>BGT25</v>
          </cell>
          <cell r="C292" t="str">
            <v>CTCP Quản lý và xây dựng đường bộ 234</v>
          </cell>
        </row>
        <row r="293">
          <cell r="B293" t="str">
            <v>VLO09</v>
          </cell>
          <cell r="C293" t="str">
            <v>CTCP Đầu tư xây dựng Cửu Long</v>
          </cell>
        </row>
        <row r="294">
          <cell r="B294" t="str">
            <v>CBA15</v>
          </cell>
          <cell r="C294" t="str">
            <v>CTCP Quản lý đường bộ Cao Bằng</v>
          </cell>
        </row>
        <row r="295">
          <cell r="B295" t="str">
            <v>DNA09</v>
          </cell>
          <cell r="C295" t="str">
            <v>CTCP In và Dịch vụ Đà Nẵng</v>
          </cell>
        </row>
        <row r="296">
          <cell r="B296" t="str">
            <v>CTH10</v>
          </cell>
          <cell r="C296" t="str">
            <v>CTCP Điện ảnh</v>
          </cell>
        </row>
        <row r="297">
          <cell r="B297" t="str">
            <v>BKA04</v>
          </cell>
          <cell r="C297" t="str">
            <v>CTCP Vận tải Dịch vụ và Xây dựng Bắc Kạn</v>
          </cell>
        </row>
        <row r="298">
          <cell r="B298" t="str">
            <v>BGI18</v>
          </cell>
          <cell r="C298" t="str">
            <v>CTCP Nông sản Thực phẩm Bắc Giang</v>
          </cell>
        </row>
        <row r="299">
          <cell r="B299" t="str">
            <v>BMT02</v>
          </cell>
          <cell r="C299" t="str">
            <v>Công ty CP công nghệ địa vật lý</v>
          </cell>
        </row>
        <row r="300">
          <cell r="B300" t="str">
            <v>QNA16</v>
          </cell>
          <cell r="C300" t="str">
            <v>CTCP Giao thông công chính Tam Kỳ</v>
          </cell>
        </row>
        <row r="301">
          <cell r="B301" t="str">
            <v>BGT48</v>
          </cell>
          <cell r="C301" t="str">
            <v>CTCP QL&amp;XD CTGT 487</v>
          </cell>
        </row>
        <row r="302">
          <cell r="B302" t="str">
            <v>LAN12</v>
          </cell>
          <cell r="C302" t="str">
            <v>CTCP Thương mại và Xuất nhập khẩu Long An</v>
          </cell>
        </row>
        <row r="303">
          <cell r="B303" t="str">
            <v>QNI27</v>
          </cell>
          <cell r="C303" t="str">
            <v>CTCP May Quảng Ninh</v>
          </cell>
        </row>
        <row r="304">
          <cell r="B304" t="str">
            <v>BGI16</v>
          </cell>
          <cell r="C304" t="str">
            <v>CTCP Thương mại Tổng hợp Bắc Giang</v>
          </cell>
        </row>
        <row r="305">
          <cell r="B305" t="str">
            <v>KHO27</v>
          </cell>
          <cell r="C305" t="str">
            <v>CTCP Xây lắp và Vật liệu xây dựng Khánh Hòa</v>
          </cell>
        </row>
        <row r="306">
          <cell r="B306" t="str">
            <v>HGI07</v>
          </cell>
          <cell r="C306" t="str">
            <v>CTCP xe khách Hà Giang</v>
          </cell>
        </row>
        <row r="307">
          <cell r="B307" t="str">
            <v>KHO12</v>
          </cell>
          <cell r="C307" t="str">
            <v>CTCP Xây dựng Thuỷ lợi và CS hạ tầng</v>
          </cell>
        </row>
        <row r="308">
          <cell r="B308" t="str">
            <v>BKA03</v>
          </cell>
          <cell r="C308" t="str">
            <v>Cty CP Tư vấn xây dựng Bắc Kạn</v>
          </cell>
        </row>
        <row r="309">
          <cell r="B309" t="str">
            <v>BGI05</v>
          </cell>
          <cell r="C309" t="str">
            <v>CTCP Xây lắp thủy lợi Bắc Giang</v>
          </cell>
        </row>
        <row r="310">
          <cell r="B310" t="str">
            <v>HTI03</v>
          </cell>
          <cell r="C310" t="str">
            <v>CTCP Sách và thiết bị trường học Hà Tĩnh</v>
          </cell>
        </row>
        <row r="311">
          <cell r="B311" t="str">
            <v>QNA08</v>
          </cell>
          <cell r="C311" t="str">
            <v>CTCP Sách và Thiết bị trường học Quảng Nam </v>
          </cell>
        </row>
        <row r="312">
          <cell r="B312" t="str">
            <v>CBA09</v>
          </cell>
          <cell r="C312" t="str">
            <v>CTCP Xây lắp Cao Bằng</v>
          </cell>
        </row>
        <row r="313">
          <cell r="B313" t="str">
            <v>SLA04</v>
          </cell>
          <cell r="C313" t="str">
            <v>CTCP Xây dựng thuỷ lợi điện II</v>
          </cell>
        </row>
        <row r="314">
          <cell r="B314" t="str">
            <v>DNA05</v>
          </cell>
          <cell r="C314" t="str">
            <v>CTCP Tư vấn thiết kế xây dựng công trình giao thông công chính Đà Nẵng</v>
          </cell>
        </row>
        <row r="315">
          <cell r="B315" t="str">
            <v>VLO11</v>
          </cell>
          <cell r="C315" t="str">
            <v>CTCP Sông Tiền Vĩnh Long</v>
          </cell>
        </row>
        <row r="316">
          <cell r="B316" t="str">
            <v>BNN19</v>
          </cell>
          <cell r="C316" t="str">
            <v>CTCP Giám định và khử trùng FCC</v>
          </cell>
        </row>
        <row r="317">
          <cell r="B317" t="str">
            <v>DLA14</v>
          </cell>
          <cell r="C317" t="str">
            <v>CTCP Đầu tư Xây dựng và Kinh doanh nhà Đak Lak</v>
          </cell>
        </row>
        <row r="318">
          <cell r="B318" t="str">
            <v>BNN16</v>
          </cell>
          <cell r="C318" t="str">
            <v>CTCP Nước ngầm II</v>
          </cell>
        </row>
        <row r="319">
          <cell r="B319" t="str">
            <v>HPH43</v>
          </cell>
          <cell r="C319" t="str">
            <v>CTCP Xây dựng nhà ở Hải Phòng</v>
          </cell>
        </row>
        <row r="320">
          <cell r="B320" t="str">
            <v>BGT23</v>
          </cell>
          <cell r="C320" t="str">
            <v>Công ty CP cơ khí xây dựng giao thông Thăng Long</v>
          </cell>
        </row>
        <row r="321">
          <cell r="B321" t="str">
            <v>HPH37</v>
          </cell>
          <cell r="C321" t="str">
            <v>CTCP Xây dựng và phát triển CSHT Hải Phòng</v>
          </cell>
        </row>
        <row r="322">
          <cell r="B322" t="str">
            <v>BVH01</v>
          </cell>
          <cell r="C322" t="str">
            <v>Công ty cổ phần xây dựng công trình văn hóa</v>
          </cell>
        </row>
        <row r="323">
          <cell r="B323" t="str">
            <v>LAN08</v>
          </cell>
          <cell r="C323" t="str">
            <v>CTCP Địa ốc Long An</v>
          </cell>
        </row>
        <row r="324">
          <cell r="B324" t="str">
            <v>BGT49</v>
          </cell>
          <cell r="C324" t="str">
            <v>CTCP Tư vấn giám sát chất lượng công trình Thăng Long</v>
          </cell>
        </row>
        <row r="325">
          <cell r="B325" t="str">
            <v>BTC04</v>
          </cell>
          <cell r="C325" t="str">
            <v>Công ty CP vận tải thương mại dự trữ quốc gia</v>
          </cell>
        </row>
        <row r="326">
          <cell r="B326" t="str">
            <v>LAN14</v>
          </cell>
          <cell r="C326" t="str">
            <v>CTCP Du lịch Long An</v>
          </cell>
        </row>
        <row r="327">
          <cell r="B327" t="str">
            <v>HUE14</v>
          </cell>
          <cell r="C327" t="str">
            <v>CTCP Tư vấn đầu tư và xây dựng Thừa Thiên Huế</v>
          </cell>
        </row>
        <row r="328">
          <cell r="B328" t="str">
            <v>KHO19</v>
          </cell>
          <cell r="C328" t="str">
            <v>CTCP sách &amp; thiết bị trường học Khánh hòa</v>
          </cell>
        </row>
        <row r="329">
          <cell r="B329" t="str">
            <v>QNA19</v>
          </cell>
          <cell r="C329" t="str">
            <v>CTCP Thương mại &amp; Đầu tư phát triển miền núi Quảng Nam</v>
          </cell>
        </row>
        <row r="330">
          <cell r="B330" t="str">
            <v>CBA16</v>
          </cell>
          <cell r="C330" t="str">
            <v>CTCP Cơ khí và xây lắp công nghiệp Cao Bằng</v>
          </cell>
        </row>
        <row r="331">
          <cell r="B331" t="str">
            <v>QNI26</v>
          </cell>
          <cell r="C331" t="str">
            <v>CTCP Chế biến lâm sản Quảng Ninh</v>
          </cell>
        </row>
        <row r="332">
          <cell r="B332" t="str">
            <v>HNO01</v>
          </cell>
          <cell r="C332" t="str">
            <v>Công ty CP cơ kim khí Hà Nội</v>
          </cell>
        </row>
        <row r="333">
          <cell r="B333" t="str">
            <v>HGI08</v>
          </cell>
          <cell r="C333" t="str">
            <v>CTCP Công nghiệp chế biến Hà Giang</v>
          </cell>
        </row>
        <row r="334">
          <cell r="B334" t="str">
            <v>NTH10</v>
          </cell>
          <cell r="C334" t="str">
            <v>CTCP Du lịch Sài Gòn Ninh Chữ</v>
          </cell>
        </row>
        <row r="335">
          <cell r="B335" t="str">
            <v>BGI06</v>
          </cell>
          <cell r="C335" t="str">
            <v>CTCP Xây lắp điện Bắc Giang</v>
          </cell>
        </row>
        <row r="336">
          <cell r="B336" t="str">
            <v>BCN18</v>
          </cell>
          <cell r="C336" t="str">
            <v>CTCP Nhiệt điện Phả Lại</v>
          </cell>
        </row>
        <row r="337">
          <cell r="B337" t="str">
            <v>HUE04</v>
          </cell>
          <cell r="C337" t="str">
            <v>CTCP Nuôi và dịch vụ thủy đặc sản Thừa Thiên Huế</v>
          </cell>
        </row>
        <row r="338">
          <cell r="B338" t="str">
            <v>HUE02</v>
          </cell>
          <cell r="C338" t="str">
            <v>CTCP Xây dựng thủy lợi Thừa Thiên Huế</v>
          </cell>
        </row>
        <row r="339">
          <cell r="B339" t="str">
            <v>QNI06</v>
          </cell>
          <cell r="C339" t="str">
            <v>CTCP Vận tải Khách thủy Quảng Ninh</v>
          </cell>
        </row>
        <row r="340">
          <cell r="B340" t="str">
            <v>CBA22</v>
          </cell>
          <cell r="C340" t="str">
            <v>CTCP XNK Cao Bằng</v>
          </cell>
        </row>
        <row r="341">
          <cell r="B341" t="str">
            <v>TNG07</v>
          </cell>
          <cell r="C341" t="str">
            <v>CTCP Xây dựng nông nghiệp và phát triển nông thôn Thái Nguyên</v>
          </cell>
        </row>
        <row r="342">
          <cell r="B342" t="str">
            <v>QNA14</v>
          </cell>
          <cell r="C342" t="str">
            <v>CTCP In - Phát hành sách và thiết bị trường học Quảng Nam</v>
          </cell>
        </row>
        <row r="343">
          <cell r="B343" t="str">
            <v>HTA15</v>
          </cell>
          <cell r="C343" t="str">
            <v>CTCP Xây Dựng Ba Vì </v>
          </cell>
        </row>
        <row r="344">
          <cell r="B344" t="str">
            <v>GLA12</v>
          </cell>
          <cell r="C344" t="str">
            <v>CTCP Xây lắp Đầu tư Kinh doanh nhà Gia Lai</v>
          </cell>
        </row>
        <row r="345">
          <cell r="B345" t="str">
            <v>BTS01</v>
          </cell>
          <cell r="C345" t="str">
            <v>Công ty CP tư vấn Biển Việt</v>
          </cell>
        </row>
        <row r="346">
          <cell r="B346" t="str">
            <v>THO11</v>
          </cell>
          <cell r="C346" t="str">
            <v>CTCP Mía đường Thanh Hoá</v>
          </cell>
        </row>
        <row r="347">
          <cell r="B347" t="str">
            <v>CBA13</v>
          </cell>
          <cell r="C347" t="str">
            <v>CTCP Tư vấn Xây dựng Cao Bằng</v>
          </cell>
        </row>
        <row r="348">
          <cell r="B348" t="str">
            <v>HTI05</v>
          </cell>
          <cell r="C348" t="str">
            <v>CTCP In Hà Tĩnh</v>
          </cell>
        </row>
        <row r="349">
          <cell r="B349" t="str">
            <v>HUE01</v>
          </cell>
          <cell r="C349" t="str">
            <v>CTCP Thiết bị y tế và dược phẩm Thừa Thiên Huế</v>
          </cell>
        </row>
        <row r="350">
          <cell r="B350" t="str">
            <v>TNG12</v>
          </cell>
          <cell r="C350" t="str">
            <v>CTCP Phát triển thương mại Thái Nguyên</v>
          </cell>
        </row>
        <row r="351">
          <cell r="B351" t="str">
            <v>CTH11</v>
          </cell>
          <cell r="C351" t="str">
            <v>CTCP Xây dựng Thủy lợi Cần Thơ</v>
          </cell>
        </row>
        <row r="352">
          <cell r="B352" t="str">
            <v>LDO06</v>
          </cell>
          <cell r="C352" t="str">
            <v>CTCP In và Phát hành sách Lâm Đồng</v>
          </cell>
        </row>
        <row r="353">
          <cell r="B353" t="str">
            <v>HUG01</v>
          </cell>
          <cell r="C353" t="str">
            <v>CTCP Sách - Thiết bị trường học Hậu Giang</v>
          </cell>
        </row>
        <row r="354">
          <cell r="B354" t="str">
            <v>CBA11</v>
          </cell>
          <cell r="C354" t="str">
            <v>CTCP Khảo sát thiết kế xây dựng Cao Bằng</v>
          </cell>
        </row>
        <row r="355">
          <cell r="B355" t="str">
            <v>BTC11</v>
          </cell>
          <cell r="C355" t="str">
            <v>CTCP Thông tin và thẩm định giá Miền Nam </v>
          </cell>
        </row>
        <row r="356">
          <cell r="B356" t="str">
            <v>LDO11</v>
          </cell>
          <cell r="C356" t="str">
            <v>CTCP Du lịch Bảo Lộc</v>
          </cell>
        </row>
        <row r="357">
          <cell r="B357" t="str">
            <v>HNO05</v>
          </cell>
          <cell r="C357" t="str">
            <v>CTCP DVTM và công nghiệp</v>
          </cell>
        </row>
        <row r="358">
          <cell r="B358" t="str">
            <v>BGI30</v>
          </cell>
          <cell r="C358" t="str">
            <v>CTCP Xi măng Bắc Giang</v>
          </cell>
        </row>
        <row r="359">
          <cell r="B359" t="str">
            <v>BGT33</v>
          </cell>
          <cell r="C359" t="str">
            <v>Đầu tư và Xây dựng công trình 79</v>
          </cell>
        </row>
        <row r="360">
          <cell r="B360" t="str">
            <v>VLO12</v>
          </cell>
          <cell r="C360" t="str">
            <v>CTCP In Nguyễn Văn Thảnh</v>
          </cell>
        </row>
        <row r="361">
          <cell r="B361" t="str">
            <v>BCT11</v>
          </cell>
          <cell r="C361" t="str">
            <v>CTCP Điện máy và kỹ thuật công nghệ</v>
          </cell>
        </row>
        <row r="362">
          <cell r="B362" t="str">
            <v>DNA15</v>
          </cell>
          <cell r="C362" t="str">
            <v>CTCP Đầu tư phát triển nhà Đà Nẵng</v>
          </cell>
        </row>
        <row r="363">
          <cell r="B363" t="str">
            <v>LCH02</v>
          </cell>
          <cell r="C363" t="str">
            <v>CTCP Trà Than Uyên</v>
          </cell>
        </row>
        <row r="364">
          <cell r="B364" t="str">
            <v>CTH23</v>
          </cell>
          <cell r="C364" t="str">
            <v>CTCP Nông sản thực phẩm xuất khẩu Cần Thơ</v>
          </cell>
        </row>
        <row r="365">
          <cell r="B365" t="str">
            <v>VLO13</v>
          </cell>
          <cell r="C365" t="str">
            <v>CTCP Xuất nhập khẩu Vĩnh Long</v>
          </cell>
        </row>
        <row r="366">
          <cell r="B366" t="str">
            <v>BGT19</v>
          </cell>
          <cell r="C366" t="str">
            <v>CTCP Vật liệu xây dựng 720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78"/>
  <sheetViews>
    <sheetView zoomScale="85" zoomScaleNormal="85" zoomScalePageLayoutView="0" workbookViewId="0" topLeftCell="A209">
      <selection activeCell="A5" sqref="A5:J212"/>
    </sheetView>
  </sheetViews>
  <sheetFormatPr defaultColWidth="9.140625" defaultRowHeight="15"/>
  <cols>
    <col min="1" max="1" width="5.140625" style="2" customWidth="1"/>
    <col min="2" max="2" width="11.28125" style="2" customWidth="1"/>
    <col min="3" max="3" width="42.00390625" style="8" customWidth="1"/>
    <col min="4" max="4" width="14.7109375" style="2" customWidth="1"/>
    <col min="5" max="5" width="15.140625" style="9" customWidth="1"/>
    <col min="6" max="6" width="16.7109375" style="11" customWidth="1"/>
    <col min="7" max="7" width="14.57421875" style="11" customWidth="1"/>
    <col min="8" max="8" width="11.00390625" style="12" hidden="1" customWidth="1"/>
    <col min="9" max="9" width="2.8515625" style="12" hidden="1" customWidth="1"/>
    <col min="10" max="10" width="31.8515625" style="12" customWidth="1"/>
    <col min="11" max="11" width="10.28125" style="2" customWidth="1"/>
    <col min="12" max="12" width="18.421875" style="2" customWidth="1"/>
    <col min="13" max="13" width="11.421875" style="2" customWidth="1"/>
    <col min="14" max="16384" width="9.140625" style="2" customWidth="1"/>
  </cols>
  <sheetData>
    <row r="1" spans="1:16" ht="51" customHeight="1">
      <c r="A1" s="66" t="s">
        <v>648</v>
      </c>
      <c r="B1" s="66"/>
      <c r="C1" s="66"/>
      <c r="D1" s="66"/>
      <c r="E1" s="66"/>
      <c r="F1" s="66"/>
      <c r="G1" s="66"/>
      <c r="H1" s="66"/>
      <c r="I1" s="66"/>
      <c r="J1" s="66"/>
      <c r="K1" s="15"/>
      <c r="L1" s="14"/>
      <c r="M1" s="16"/>
      <c r="N1" s="16"/>
      <c r="O1" s="16"/>
      <c r="P1" s="16"/>
    </row>
    <row r="2" spans="1:7" ht="6.75" customHeight="1">
      <c r="A2" s="1"/>
      <c r="B2" s="1"/>
      <c r="C2" s="1"/>
      <c r="D2" s="13"/>
      <c r="E2" s="3"/>
      <c r="F2" s="1"/>
      <c r="G2" s="1"/>
    </row>
    <row r="3" spans="1:13" s="7" customFormat="1" ht="36" customHeight="1">
      <c r="A3" s="4" t="s">
        <v>297</v>
      </c>
      <c r="B3" s="4" t="s">
        <v>298</v>
      </c>
      <c r="C3" s="4" t="s">
        <v>299</v>
      </c>
      <c r="D3" s="4" t="s">
        <v>296</v>
      </c>
      <c r="E3" s="30" t="s">
        <v>655</v>
      </c>
      <c r="F3" s="31" t="s">
        <v>656</v>
      </c>
      <c r="G3" s="6" t="s">
        <v>584</v>
      </c>
      <c r="H3" s="19" t="s">
        <v>362</v>
      </c>
      <c r="I3" s="19" t="s">
        <v>360</v>
      </c>
      <c r="J3" s="4" t="s">
        <v>585</v>
      </c>
      <c r="L3" s="7" t="s">
        <v>587</v>
      </c>
      <c r="M3" s="7" t="s">
        <v>365</v>
      </c>
    </row>
    <row r="4" spans="1:10" s="7" customFormat="1" ht="16.5" customHeight="1">
      <c r="A4" s="4">
        <v>1</v>
      </c>
      <c r="B4" s="4">
        <v>2</v>
      </c>
      <c r="C4" s="4">
        <v>3</v>
      </c>
      <c r="D4" s="4">
        <v>4</v>
      </c>
      <c r="E4" s="5">
        <v>5</v>
      </c>
      <c r="F4" s="6">
        <v>6</v>
      </c>
      <c r="G4" s="6">
        <v>7</v>
      </c>
      <c r="H4" s="19">
        <v>8</v>
      </c>
      <c r="I4" s="19">
        <v>9</v>
      </c>
      <c r="J4" s="4">
        <v>8</v>
      </c>
    </row>
    <row r="5" spans="1:14" ht="15.75">
      <c r="A5" s="24">
        <v>1</v>
      </c>
      <c r="B5" s="24" t="s">
        <v>353</v>
      </c>
      <c r="C5" s="25" t="s">
        <v>356</v>
      </c>
      <c r="D5" s="24" t="s">
        <v>291</v>
      </c>
      <c r="E5" s="26">
        <v>32797.4</v>
      </c>
      <c r="F5" s="26">
        <v>31822.9</v>
      </c>
      <c r="G5" s="27">
        <v>0.9702872788696665</v>
      </c>
      <c r="H5" s="28" t="str">
        <f aca="true" t="shared" si="0" ref="H5:H17">L5</f>
        <v>Bán hết</v>
      </c>
      <c r="I5" s="28"/>
      <c r="J5" s="28" t="s">
        <v>358</v>
      </c>
      <c r="L5" s="2" t="str">
        <f>VLOOKUP(B5,'[1]Bieu 1 (trình)'!$B$22:$BG$395,49,0)</f>
        <v>Bán hết</v>
      </c>
      <c r="M5" s="2" t="e">
        <f>VLOOKUP(B5,'[2]Sheet1'!$B$15:$G$89,5,0)</f>
        <v>#N/A</v>
      </c>
      <c r="N5" s="2" t="str">
        <f>VLOOKUP(B5,'[3]17.1'!$B$6:$C$366,1,0)</f>
        <v>KTU08</v>
      </c>
    </row>
    <row r="6" spans="1:14" ht="15.75">
      <c r="A6" s="24">
        <v>2</v>
      </c>
      <c r="B6" s="24" t="s">
        <v>573</v>
      </c>
      <c r="C6" s="25" t="s">
        <v>574</v>
      </c>
      <c r="D6" s="24" t="s">
        <v>291</v>
      </c>
      <c r="E6" s="26">
        <v>10028.95</v>
      </c>
      <c r="F6" s="26">
        <v>6032.8</v>
      </c>
      <c r="G6" s="27">
        <v>0.6015385459095917</v>
      </c>
      <c r="H6" s="28" t="str">
        <f t="shared" si="0"/>
        <v>Bán hết</v>
      </c>
      <c r="I6" s="28"/>
      <c r="J6" s="28" t="s">
        <v>358</v>
      </c>
      <c r="L6" s="2" t="str">
        <f>VLOOKUP(B6,'[1]Bieu 1 (trình)'!$B$22:$BG$395,49,0)</f>
        <v>Bán hết</v>
      </c>
      <c r="M6" s="2" t="e">
        <f>VLOOKUP(B6,'[2]Sheet1'!$B$15:$G$89,5,0)</f>
        <v>#N/A</v>
      </c>
      <c r="N6" s="2" t="str">
        <f>VLOOKUP(B6,'[3]17.1'!$B$6:$C$366,1,0)</f>
        <v>GLA06</v>
      </c>
    </row>
    <row r="7" spans="1:14" ht="31.5">
      <c r="A7" s="24">
        <v>3</v>
      </c>
      <c r="B7" s="24" t="s">
        <v>223</v>
      </c>
      <c r="C7" s="25" t="s">
        <v>224</v>
      </c>
      <c r="D7" s="24" t="s">
        <v>291</v>
      </c>
      <c r="E7" s="26">
        <v>1728</v>
      </c>
      <c r="F7" s="26">
        <v>846.7</v>
      </c>
      <c r="G7" s="27">
        <v>0.48998842592592595</v>
      </c>
      <c r="H7" s="28" t="str">
        <f t="shared" si="0"/>
        <v>Bán hết</v>
      </c>
      <c r="I7" s="28"/>
      <c r="J7" s="28" t="s">
        <v>358</v>
      </c>
      <c r="L7" s="2" t="str">
        <f>VLOOKUP(B7,'[1]Bieu 1 (trình)'!$B$22:$BG$395,49,0)</f>
        <v>Bán hết</v>
      </c>
      <c r="M7" s="2" t="e">
        <f>VLOOKUP(B7,'[2]Sheet1'!$B$15:$G$89,5,0)</f>
        <v>#N/A</v>
      </c>
      <c r="N7" s="2" t="str">
        <f>VLOOKUP(B7,'[3]17.1'!$B$6:$C$366,1,0)</f>
        <v>QNA19</v>
      </c>
    </row>
    <row r="8" spans="1:14" ht="31.5">
      <c r="A8" s="24">
        <v>4</v>
      </c>
      <c r="B8" s="24" t="s">
        <v>183</v>
      </c>
      <c r="C8" s="25" t="s">
        <v>184</v>
      </c>
      <c r="D8" s="24" t="s">
        <v>291</v>
      </c>
      <c r="E8" s="26">
        <v>2500</v>
      </c>
      <c r="F8" s="26">
        <v>1135</v>
      </c>
      <c r="G8" s="27">
        <v>0.454</v>
      </c>
      <c r="H8" s="28" t="str">
        <f t="shared" si="0"/>
        <v>Bán hết</v>
      </c>
      <c r="I8" s="28"/>
      <c r="J8" s="28" t="s">
        <v>358</v>
      </c>
      <c r="L8" s="2" t="str">
        <f>VLOOKUP(B8,'[1]Bieu 1 (trình)'!$B$22:$BG$395,49,0)</f>
        <v>Bán hết</v>
      </c>
      <c r="M8" s="2" t="e">
        <f>VLOOKUP(B8,'[2]Sheet1'!$B$15:$G$89,5,0)</f>
        <v>#N/A</v>
      </c>
      <c r="N8" s="2" t="str">
        <f>VLOOKUP(B8,'[3]17.1'!$B$6:$C$366,1,0)</f>
        <v>QNA08</v>
      </c>
    </row>
    <row r="9" spans="1:14" ht="15.75">
      <c r="A9" s="24">
        <v>5</v>
      </c>
      <c r="B9" s="24" t="s">
        <v>159</v>
      </c>
      <c r="C9" s="25" t="s">
        <v>160</v>
      </c>
      <c r="D9" s="24" t="s">
        <v>291</v>
      </c>
      <c r="E9" s="26">
        <v>3500</v>
      </c>
      <c r="F9" s="26">
        <v>1500</v>
      </c>
      <c r="G9" s="27">
        <v>0.42857142857142855</v>
      </c>
      <c r="H9" s="28" t="str">
        <f t="shared" si="0"/>
        <v>Bán hết</v>
      </c>
      <c r="I9" s="28"/>
      <c r="J9" s="28" t="s">
        <v>358</v>
      </c>
      <c r="L9" s="2" t="str">
        <f>VLOOKUP(B9,'[1]Bieu 1 (trình)'!$B$22:$BG$395,49,0)</f>
        <v>Bán hết</v>
      </c>
      <c r="M9" s="2" t="e">
        <f>VLOOKUP(B9,'[2]Sheet1'!$B$15:$G$89,5,0)</f>
        <v>#N/A</v>
      </c>
      <c r="N9" s="2" t="str">
        <f>VLOOKUP(B9,'[3]17.1'!$B$6:$C$366,1,0)</f>
        <v>QNA16</v>
      </c>
    </row>
    <row r="10" spans="1:14" ht="31.5">
      <c r="A10" s="24">
        <v>6</v>
      </c>
      <c r="B10" s="24" t="s">
        <v>253</v>
      </c>
      <c r="C10" s="25" t="s">
        <v>254</v>
      </c>
      <c r="D10" s="24" t="s">
        <v>291</v>
      </c>
      <c r="E10" s="26">
        <v>1322.2</v>
      </c>
      <c r="F10" s="26">
        <v>528.88</v>
      </c>
      <c r="G10" s="27">
        <v>0.4</v>
      </c>
      <c r="H10" s="28" t="str">
        <f t="shared" si="0"/>
        <v>Bán hết</v>
      </c>
      <c r="I10" s="28"/>
      <c r="J10" s="28" t="s">
        <v>358</v>
      </c>
      <c r="L10" s="2" t="str">
        <f>VLOOKUP(B10,'[1]Bieu 1 (trình)'!$B$22:$BG$395,49,0)</f>
        <v>Bán hết</v>
      </c>
      <c r="M10" s="2" t="e">
        <f>VLOOKUP(B10,'[2]Sheet1'!$B$15:$G$89,5,0)</f>
        <v>#N/A</v>
      </c>
      <c r="N10" s="2" t="str">
        <f>VLOOKUP(B10,'[3]17.1'!$B$6:$C$366,1,0)</f>
        <v>GLA12</v>
      </c>
    </row>
    <row r="11" spans="1:14" ht="15.75">
      <c r="A11" s="24">
        <v>7</v>
      </c>
      <c r="B11" s="24" t="s">
        <v>9</v>
      </c>
      <c r="C11" s="25" t="s">
        <v>10</v>
      </c>
      <c r="D11" s="24" t="s">
        <v>291</v>
      </c>
      <c r="E11" s="26">
        <v>7391.3</v>
      </c>
      <c r="F11" s="26">
        <v>2609.5</v>
      </c>
      <c r="G11" s="27">
        <v>0.35305020767659273</v>
      </c>
      <c r="H11" s="28" t="str">
        <f t="shared" si="0"/>
        <v>Bán hết</v>
      </c>
      <c r="I11" s="28"/>
      <c r="J11" s="28" t="s">
        <v>358</v>
      </c>
      <c r="L11" s="2" t="str">
        <f>VLOOKUP(B11,'[1]Bieu 1 (trình)'!$B$22:$BG$395,49,0)</f>
        <v>Bán hết</v>
      </c>
      <c r="M11" s="2" t="e">
        <f>VLOOKUP(B11,'[2]Sheet1'!$B$15:$G$89,5,0)</f>
        <v>#N/A</v>
      </c>
      <c r="N11" s="2" t="str">
        <f>VLOOKUP(B11,'[3]17.1'!$B$6:$C$366,1,0)</f>
        <v>QNG05</v>
      </c>
    </row>
    <row r="12" spans="1:14" ht="15.75">
      <c r="A12" s="24">
        <v>8</v>
      </c>
      <c r="B12" s="24" t="s">
        <v>429</v>
      </c>
      <c r="C12" s="25" t="s">
        <v>430</v>
      </c>
      <c r="D12" s="24" t="s">
        <v>291</v>
      </c>
      <c r="E12" s="26">
        <v>87960</v>
      </c>
      <c r="F12" s="26">
        <v>15525.84</v>
      </c>
      <c r="G12" s="27">
        <v>0.17651023192360163</v>
      </c>
      <c r="H12" s="28" t="str">
        <f t="shared" si="0"/>
        <v>Bán hết</v>
      </c>
      <c r="I12" s="28"/>
      <c r="J12" s="28" t="s">
        <v>358</v>
      </c>
      <c r="L12" s="2" t="str">
        <f>VLOOKUP(B12,'[1]Bieu 1 (trình)'!$B$22:$BG$395,49,0)</f>
        <v>Bán hết</v>
      </c>
      <c r="M12" s="2" t="e">
        <f>VLOOKUP(B12,'[2]Sheet1'!$B$15:$G$89,5,0)</f>
        <v>#N/A</v>
      </c>
      <c r="N12" s="2" t="str">
        <f>VLOOKUP(B12,'[3]17.1'!$B$6:$C$366,1,0)</f>
        <v>GLA13</v>
      </c>
    </row>
    <row r="13" spans="1:14" ht="31.5">
      <c r="A13" s="24">
        <v>9</v>
      </c>
      <c r="B13" s="24" t="s">
        <v>189</v>
      </c>
      <c r="C13" s="25" t="s">
        <v>190</v>
      </c>
      <c r="D13" s="24" t="s">
        <v>291</v>
      </c>
      <c r="E13" s="26">
        <v>6139.08</v>
      </c>
      <c r="F13" s="26">
        <v>1066.66</v>
      </c>
      <c r="G13" s="27">
        <v>0.17374916111208846</v>
      </c>
      <c r="H13" s="28" t="str">
        <f t="shared" si="0"/>
        <v>Bán hết</v>
      </c>
      <c r="I13" s="28"/>
      <c r="J13" s="28" t="s">
        <v>358</v>
      </c>
      <c r="L13" s="2" t="str">
        <f>VLOOKUP(B13,'[1]Bieu 1 (trình)'!$B$22:$BG$395,49,0)</f>
        <v>Bán hết</v>
      </c>
      <c r="M13" s="2" t="e">
        <f>VLOOKUP(B13,'[2]Sheet1'!$B$15:$G$89,5,0)</f>
        <v>#N/A</v>
      </c>
      <c r="N13" s="2" t="str">
        <f>VLOOKUP(B13,'[3]17.1'!$B$6:$C$366,1,0)</f>
        <v>DNA05</v>
      </c>
    </row>
    <row r="14" spans="1:14" ht="31.5">
      <c r="A14" s="24">
        <v>10</v>
      </c>
      <c r="B14" s="24" t="s">
        <v>195</v>
      </c>
      <c r="C14" s="25" t="s">
        <v>197</v>
      </c>
      <c r="D14" s="24" t="s">
        <v>291</v>
      </c>
      <c r="E14" s="26">
        <v>6498</v>
      </c>
      <c r="F14" s="26">
        <v>1039.73</v>
      </c>
      <c r="G14" s="27">
        <v>0.1600076946752847</v>
      </c>
      <c r="H14" s="28" t="str">
        <f t="shared" si="0"/>
        <v>Bán hết</v>
      </c>
      <c r="I14" s="28"/>
      <c r="J14" s="28" t="s">
        <v>358</v>
      </c>
      <c r="L14" s="2" t="str">
        <f>VLOOKUP(B14,'[1]Bieu 1 (trình)'!$B$22:$BG$395,49,0)</f>
        <v>Bán hết</v>
      </c>
      <c r="M14" s="2" t="e">
        <f>VLOOKUP(B14,'[2]Sheet1'!$B$15:$G$89,5,0)</f>
        <v>#N/A</v>
      </c>
      <c r="N14" s="2" t="str">
        <f>VLOOKUP(B14,'[3]17.1'!$B$6:$C$366,1,0)</f>
        <v>DLA14</v>
      </c>
    </row>
    <row r="15" spans="1:14" ht="15.75">
      <c r="A15" s="24">
        <v>11</v>
      </c>
      <c r="B15" s="24" t="s">
        <v>61</v>
      </c>
      <c r="C15" s="25" t="s">
        <v>62</v>
      </c>
      <c r="D15" s="24" t="s">
        <v>291</v>
      </c>
      <c r="E15" s="26">
        <v>22372.8</v>
      </c>
      <c r="F15" s="26">
        <v>3382</v>
      </c>
      <c r="G15" s="27">
        <v>0.15116570120861045</v>
      </c>
      <c r="H15" s="28" t="str">
        <f t="shared" si="0"/>
        <v>Bán hết</v>
      </c>
      <c r="I15" s="28"/>
      <c r="J15" s="28" t="s">
        <v>358</v>
      </c>
      <c r="L15" s="2" t="str">
        <f>VLOOKUP(B15,'[1]Bieu 1 (trình)'!$B$22:$BG$395,49,0)</f>
        <v>Bán hết</v>
      </c>
      <c r="M15" s="2" t="e">
        <f>VLOOKUP(B15,'[2]Sheet1'!$B$15:$G$89,5,0)</f>
        <v>#N/A</v>
      </c>
      <c r="N15" s="2" t="str">
        <f>VLOOKUP(B15,'[3]17.1'!$B$6:$C$366,1,0)</f>
        <v>DNA06</v>
      </c>
    </row>
    <row r="16" spans="1:14" ht="31.5">
      <c r="A16" s="24">
        <v>12</v>
      </c>
      <c r="B16" s="24" t="s">
        <v>249</v>
      </c>
      <c r="C16" s="25" t="s">
        <v>250</v>
      </c>
      <c r="D16" s="24" t="s">
        <v>291</v>
      </c>
      <c r="E16" s="26">
        <v>4000</v>
      </c>
      <c r="F16" s="26">
        <v>578.5</v>
      </c>
      <c r="G16" s="27">
        <v>0.144625</v>
      </c>
      <c r="H16" s="28" t="str">
        <f t="shared" si="0"/>
        <v>Bán hết</v>
      </c>
      <c r="I16" s="28"/>
      <c r="J16" s="28" t="s">
        <v>358</v>
      </c>
      <c r="L16" s="2" t="str">
        <f>VLOOKUP(B16,'[1]Bieu 1 (trình)'!$B$22:$BG$395,49,0)</f>
        <v>Bán hết</v>
      </c>
      <c r="M16" s="2" t="e">
        <f>VLOOKUP(B16,'[2]Sheet1'!$B$15:$G$89,5,0)</f>
        <v>#N/A</v>
      </c>
      <c r="N16" s="2" t="str">
        <f>VLOOKUP(B16,'[3]17.1'!$B$6:$C$366,1,0)</f>
        <v>QNA14</v>
      </c>
    </row>
    <row r="17" spans="1:14" ht="15.75">
      <c r="A17" s="24">
        <v>13</v>
      </c>
      <c r="B17" s="24" t="s">
        <v>149</v>
      </c>
      <c r="C17" s="25" t="s">
        <v>150</v>
      </c>
      <c r="D17" s="24" t="s">
        <v>291</v>
      </c>
      <c r="E17" s="26">
        <v>11000</v>
      </c>
      <c r="F17" s="26">
        <v>1561</v>
      </c>
      <c r="G17" s="27">
        <v>0.1419090909090909</v>
      </c>
      <c r="H17" s="28" t="str">
        <f t="shared" si="0"/>
        <v>Bán hết</v>
      </c>
      <c r="I17" s="28"/>
      <c r="J17" s="28" t="s">
        <v>358</v>
      </c>
      <c r="L17" s="2" t="str">
        <f>VLOOKUP(B17,'[1]Bieu 1 (trình)'!$B$22:$BG$395,49,0)</f>
        <v>Bán hết</v>
      </c>
      <c r="M17" s="2" t="e">
        <f>VLOOKUP(B17,'[2]Sheet1'!$B$15:$G$89,5,0)</f>
        <v>#N/A</v>
      </c>
      <c r="N17" s="2" t="str">
        <f>VLOOKUP(B17,'[3]17.1'!$B$6:$C$366,1,0)</f>
        <v>DNA09</v>
      </c>
    </row>
    <row r="18" spans="1:14" ht="15.75">
      <c r="A18" s="24">
        <v>14</v>
      </c>
      <c r="B18" s="24" t="s">
        <v>557</v>
      </c>
      <c r="C18" s="25" t="s">
        <v>558</v>
      </c>
      <c r="D18" s="24" t="s">
        <v>291</v>
      </c>
      <c r="E18" s="26">
        <v>70000</v>
      </c>
      <c r="F18" s="26">
        <v>6490</v>
      </c>
      <c r="G18" s="27">
        <v>0.09271428571428571</v>
      </c>
      <c r="H18" s="28" t="s">
        <v>363</v>
      </c>
      <c r="I18" s="28"/>
      <c r="J18" s="28" t="s">
        <v>358</v>
      </c>
      <c r="L18" s="2" t="e">
        <f>VLOOKUP(B18,'[1]Bieu 1 (trình)'!$B$22:$BG$395,49,0)</f>
        <v>#REF!</v>
      </c>
      <c r="M18" s="2" t="e">
        <f>VLOOKUP(B18,'[2]Sheet1'!$B$15:$G$89,5,0)</f>
        <v>#N/A</v>
      </c>
      <c r="N18" s="2" t="str">
        <f>VLOOKUP(B18,'[3]17.1'!$B$6:$C$366,1,0)</f>
        <v>DLA05</v>
      </c>
    </row>
    <row r="19" spans="1:14" ht="15.75">
      <c r="A19" s="24">
        <v>15</v>
      </c>
      <c r="B19" s="24" t="s">
        <v>279</v>
      </c>
      <c r="C19" s="25" t="s">
        <v>280</v>
      </c>
      <c r="D19" s="24" t="s">
        <v>291</v>
      </c>
      <c r="E19" s="26">
        <v>2000</v>
      </c>
      <c r="F19" s="26">
        <v>115.57</v>
      </c>
      <c r="G19" s="27">
        <v>0.057784999999999996</v>
      </c>
      <c r="H19" s="28" t="str">
        <f aca="true" t="shared" si="1" ref="H19:H24">L19</f>
        <v>Bán hết</v>
      </c>
      <c r="I19" s="28"/>
      <c r="J19" s="28" t="s">
        <v>358</v>
      </c>
      <c r="L19" s="2" t="str">
        <f>VLOOKUP(B19,'[1]Bieu 1 (trình)'!$B$22:$BG$395,49,0)</f>
        <v>Bán hết</v>
      </c>
      <c r="M19" s="2" t="e">
        <f>VLOOKUP(B19,'[2]Sheet1'!$B$15:$G$89,5,0)</f>
        <v>#N/A</v>
      </c>
      <c r="N19" s="2" t="str">
        <f>VLOOKUP(B19,'[3]17.1'!$B$6:$C$366,1,0)</f>
        <v>LDO11</v>
      </c>
    </row>
    <row r="20" spans="1:14" ht="15.75">
      <c r="A20" s="24">
        <v>16</v>
      </c>
      <c r="B20" s="24" t="s">
        <v>622</v>
      </c>
      <c r="C20" s="25" t="s">
        <v>623</v>
      </c>
      <c r="D20" s="24" t="s">
        <v>291</v>
      </c>
      <c r="E20" s="26">
        <v>104500</v>
      </c>
      <c r="F20" s="26">
        <v>5610</v>
      </c>
      <c r="G20" s="27">
        <v>0.05368421052631579</v>
      </c>
      <c r="H20" s="28" t="str">
        <f t="shared" si="1"/>
        <v>Bán hết</v>
      </c>
      <c r="I20" s="28"/>
      <c r="J20" s="28" t="s">
        <v>358</v>
      </c>
      <c r="L20" s="2" t="str">
        <f>VLOOKUP(B20,'[1]Bieu 1 (trình)'!$B$22:$BG$395,49,0)</f>
        <v>Bán hết</v>
      </c>
      <c r="M20" s="2" t="e">
        <f>VLOOKUP(B20,'[2]Sheet1'!$B$15:$G$89,5,0)</f>
        <v>#N/A</v>
      </c>
      <c r="N20" s="2" t="str">
        <f>VLOOKUP(B20,'[3]17.1'!$B$6:$C$366,1,0)</f>
        <v>LDO10</v>
      </c>
    </row>
    <row r="21" spans="1:14" ht="15.75">
      <c r="A21" s="24">
        <v>17</v>
      </c>
      <c r="B21" s="24" t="s">
        <v>269</v>
      </c>
      <c r="C21" s="25" t="s">
        <v>270</v>
      </c>
      <c r="D21" s="24" t="s">
        <v>291</v>
      </c>
      <c r="E21" s="26">
        <v>8332.81</v>
      </c>
      <c r="F21" s="26">
        <v>290</v>
      </c>
      <c r="G21" s="27">
        <v>0.03480218557725425</v>
      </c>
      <c r="H21" s="28" t="str">
        <f t="shared" si="1"/>
        <v>Bán hết</v>
      </c>
      <c r="I21" s="28"/>
      <c r="J21" s="28" t="s">
        <v>358</v>
      </c>
      <c r="L21" s="2" t="str">
        <f>VLOOKUP(B21,'[1]Bieu 1 (trình)'!$B$22:$BG$395,49,0)</f>
        <v>Bán hết</v>
      </c>
      <c r="M21" s="2" t="e">
        <f>VLOOKUP(B21,'[2]Sheet1'!$B$15:$G$89,5,0)</f>
        <v>#N/A</v>
      </c>
      <c r="N21" s="2" t="str">
        <f>VLOOKUP(B21,'[3]17.1'!$B$6:$C$366,1,0)</f>
        <v>LDO06</v>
      </c>
    </row>
    <row r="22" spans="1:14" ht="15.75">
      <c r="A22" s="24">
        <v>18</v>
      </c>
      <c r="B22" s="24" t="s">
        <v>233</v>
      </c>
      <c r="C22" s="25" t="s">
        <v>234</v>
      </c>
      <c r="D22" s="24" t="s">
        <v>291</v>
      </c>
      <c r="E22" s="26">
        <v>50000</v>
      </c>
      <c r="F22" s="26">
        <v>663</v>
      </c>
      <c r="G22" s="27">
        <v>0.01326</v>
      </c>
      <c r="H22" s="28" t="str">
        <f t="shared" si="1"/>
        <v>Bán hết</v>
      </c>
      <c r="I22" s="28"/>
      <c r="J22" s="28" t="s">
        <v>358</v>
      </c>
      <c r="L22" s="2" t="str">
        <f>VLOOKUP(B22,'[1]Bieu 1 (trình)'!$B$22:$BG$395,49,0)</f>
        <v>Bán hết</v>
      </c>
      <c r="M22" s="2" t="e">
        <f>VLOOKUP(B22,'[2]Sheet1'!$B$15:$G$89,5,0)</f>
        <v>#N/A</v>
      </c>
      <c r="N22" s="2" t="str">
        <f>VLOOKUP(B22,'[3]17.1'!$B$6:$C$366,1,0)</f>
        <v>NTH10</v>
      </c>
    </row>
    <row r="23" spans="1:14" ht="31.5">
      <c r="A23" s="24">
        <v>19</v>
      </c>
      <c r="B23" s="24" t="s">
        <v>413</v>
      </c>
      <c r="C23" s="25" t="s">
        <v>414</v>
      </c>
      <c r="D23" s="24" t="s">
        <v>328</v>
      </c>
      <c r="E23" s="26">
        <v>16500</v>
      </c>
      <c r="F23" s="26">
        <v>16075.7</v>
      </c>
      <c r="G23" s="27">
        <v>0.9742848484848485</v>
      </c>
      <c r="H23" s="28" t="str">
        <f t="shared" si="1"/>
        <v>Bán hết</v>
      </c>
      <c r="I23" s="28"/>
      <c r="J23" s="28" t="s">
        <v>358</v>
      </c>
      <c r="L23" s="2" t="str">
        <f>VLOOKUP(B23,'[1]Bieu 1 (trình)'!$B$22:$BG$395,49,0)</f>
        <v>Bán hết</v>
      </c>
      <c r="M23" s="2" t="e">
        <f>VLOOKUP(B23,'[2]Sheet1'!$B$15:$G$89,5,0)</f>
        <v>#N/A</v>
      </c>
      <c r="N23" s="2" t="str">
        <f>VLOOKUP(B23,'[3]17.1'!$B$6:$C$366,1,0)</f>
        <v>CTH17</v>
      </c>
    </row>
    <row r="24" spans="1:14" ht="15.75">
      <c r="A24" s="24">
        <v>20</v>
      </c>
      <c r="B24" s="24" t="s">
        <v>41</v>
      </c>
      <c r="C24" s="25" t="s">
        <v>42</v>
      </c>
      <c r="D24" s="24" t="s">
        <v>328</v>
      </c>
      <c r="E24" s="26">
        <v>4619.3</v>
      </c>
      <c r="F24" s="26">
        <v>3962.2</v>
      </c>
      <c r="G24" s="27">
        <v>0.8577490095901976</v>
      </c>
      <c r="H24" s="28" t="str">
        <f t="shared" si="1"/>
        <v>Bán hết</v>
      </c>
      <c r="I24" s="28"/>
      <c r="J24" s="28" t="s">
        <v>358</v>
      </c>
      <c r="L24" s="2" t="str">
        <f>VLOOKUP(B24,'[1]Bieu 1 (trình)'!$B$22:$BG$395,49,0)</f>
        <v>Bán hết</v>
      </c>
      <c r="M24" s="2" t="e">
        <f>VLOOKUP(B24,'[2]Sheet1'!$B$15:$G$89,5,0)</f>
        <v>#N/A</v>
      </c>
      <c r="N24" s="2" t="str">
        <f>VLOOKUP(B24,'[3]17.1'!$B$6:$C$366,1,0)</f>
        <v>VLO02</v>
      </c>
    </row>
    <row r="25" spans="1:14" ht="15.75">
      <c r="A25" s="24">
        <v>21</v>
      </c>
      <c r="B25" s="24" t="s">
        <v>403</v>
      </c>
      <c r="C25" s="25" t="s">
        <v>404</v>
      </c>
      <c r="D25" s="24" t="s">
        <v>328</v>
      </c>
      <c r="E25" s="26">
        <v>23900</v>
      </c>
      <c r="F25" s="26">
        <v>19039</v>
      </c>
      <c r="G25" s="27">
        <v>0.7966108786610878</v>
      </c>
      <c r="H25" s="28" t="s">
        <v>363</v>
      </c>
      <c r="I25" s="28"/>
      <c r="J25" s="28" t="s">
        <v>358</v>
      </c>
      <c r="L25" s="2" t="e">
        <f>VLOOKUP(B25,'[1]Bieu 1 (trình)'!$B$22:$BG$395,49,0)</f>
        <v>#REF!</v>
      </c>
      <c r="M25" s="2" t="e">
        <f>VLOOKUP(B25,'[2]Sheet1'!$B$15:$G$89,5,0)</f>
        <v>#N/A</v>
      </c>
      <c r="N25" s="2" t="str">
        <f>VLOOKUP(B25,'[3]17.1'!$B$6:$C$366,1,0)</f>
        <v>CTH13</v>
      </c>
    </row>
    <row r="26" spans="1:14" ht="15.75">
      <c r="A26" s="24">
        <v>22</v>
      </c>
      <c r="B26" s="24" t="s">
        <v>285</v>
      </c>
      <c r="C26" s="25" t="s">
        <v>286</v>
      </c>
      <c r="D26" s="24" t="s">
        <v>328</v>
      </c>
      <c r="E26" s="26">
        <v>10000</v>
      </c>
      <c r="F26" s="26">
        <v>7487</v>
      </c>
      <c r="G26" s="27">
        <v>0.7487</v>
      </c>
      <c r="H26" s="28" t="str">
        <f>L26</f>
        <v>Bán bớt</v>
      </c>
      <c r="I26" s="28"/>
      <c r="J26" s="28" t="s">
        <v>358</v>
      </c>
      <c r="L26" s="2" t="str">
        <f>VLOOKUP(B26,'[1]Bieu 1 (trình)'!$B$22:$BG$395,49,0)</f>
        <v>Bán bớt</v>
      </c>
      <c r="M26" s="2" t="str">
        <f>VLOOKUP(B26,'[2]Sheet1'!$B$15:$G$89,5,0)</f>
        <v>bán bớt</v>
      </c>
      <c r="N26" s="2" t="str">
        <f>VLOOKUP(B26,'[3]17.1'!$B$6:$C$366,1,0)</f>
        <v>BGT33</v>
      </c>
    </row>
    <row r="27" spans="1:14" ht="15.75">
      <c r="A27" s="24">
        <v>23</v>
      </c>
      <c r="B27" s="24" t="s">
        <v>127</v>
      </c>
      <c r="C27" s="25" t="s">
        <v>128</v>
      </c>
      <c r="D27" s="24" t="s">
        <v>328</v>
      </c>
      <c r="E27" s="26">
        <v>2713.5</v>
      </c>
      <c r="F27" s="26">
        <v>2019.6</v>
      </c>
      <c r="G27" s="27">
        <v>0.7442786069651741</v>
      </c>
      <c r="H27" s="28" t="s">
        <v>363</v>
      </c>
      <c r="I27" s="28"/>
      <c r="J27" s="28" t="s">
        <v>358</v>
      </c>
      <c r="L27" s="2" t="e">
        <f>VLOOKUP(B27,'[1]Bieu 1 (trình)'!$B$22:$BG$395,49,0)</f>
        <v>#REF!</v>
      </c>
      <c r="M27" s="2" t="e">
        <f>VLOOKUP(B27,'[2]Sheet1'!$B$15:$G$89,5,0)</f>
        <v>#N/A</v>
      </c>
      <c r="N27" s="2" t="str">
        <f>VLOOKUP(B27,'[3]17.1'!$B$6:$C$366,1,0)</f>
        <v>CMA14</v>
      </c>
    </row>
    <row r="28" spans="1:14" ht="15.75">
      <c r="A28" s="24">
        <v>24</v>
      </c>
      <c r="B28" s="24" t="s">
        <v>407</v>
      </c>
      <c r="C28" s="25" t="s">
        <v>408</v>
      </c>
      <c r="D28" s="24" t="s">
        <v>328</v>
      </c>
      <c r="E28" s="26">
        <v>22890</v>
      </c>
      <c r="F28" s="26">
        <v>16671.9</v>
      </c>
      <c r="G28" s="27">
        <v>0.7283486238532111</v>
      </c>
      <c r="H28" s="28" t="str">
        <f>L28</f>
        <v>Bán hết</v>
      </c>
      <c r="I28" s="28"/>
      <c r="J28" s="28" t="s">
        <v>358</v>
      </c>
      <c r="L28" s="2" t="str">
        <f>VLOOKUP(B28,'[1]Bieu 1 (trình)'!$B$22:$BG$395,49,0)</f>
        <v>Bán hết</v>
      </c>
      <c r="M28" s="2" t="e">
        <f>VLOOKUP(B28,'[2]Sheet1'!$B$15:$G$89,5,0)</f>
        <v>#N/A</v>
      </c>
      <c r="N28" s="2" t="str">
        <f>VLOOKUP(B28,'[3]17.1'!$B$6:$C$366,1,0)</f>
        <v>VLO07</v>
      </c>
    </row>
    <row r="29" spans="1:14" ht="15.75">
      <c r="A29" s="24">
        <v>25</v>
      </c>
      <c r="B29" s="24" t="s">
        <v>115</v>
      </c>
      <c r="C29" s="25" t="s">
        <v>116</v>
      </c>
      <c r="D29" s="24" t="s">
        <v>328</v>
      </c>
      <c r="E29" s="26">
        <v>3356.35</v>
      </c>
      <c r="F29" s="26">
        <v>2279.15</v>
      </c>
      <c r="G29" s="27">
        <v>0.6790561175086032</v>
      </c>
      <c r="H29" s="28" t="s">
        <v>363</v>
      </c>
      <c r="I29" s="28"/>
      <c r="J29" s="28" t="s">
        <v>358</v>
      </c>
      <c r="L29" s="2" t="e">
        <f>VLOOKUP(B29,'[1]Bieu 1 (trình)'!$B$22:$BG$395,49,0)</f>
        <v>#REF!</v>
      </c>
      <c r="M29" s="2" t="e">
        <f>VLOOKUP(B29,'[2]Sheet1'!$B$15:$G$89,5,0)</f>
        <v>#N/A</v>
      </c>
      <c r="N29" s="2" t="str">
        <f>VLOOKUP(B29,'[3]17.1'!$B$6:$C$366,1,0)</f>
        <v>AGI05</v>
      </c>
    </row>
    <row r="30" spans="1:14" ht="15.75">
      <c r="A30" s="24">
        <v>26</v>
      </c>
      <c r="B30" s="24" t="s">
        <v>515</v>
      </c>
      <c r="C30" s="25" t="s">
        <v>516</v>
      </c>
      <c r="D30" s="24" t="s">
        <v>328</v>
      </c>
      <c r="E30" s="26">
        <v>12615.54</v>
      </c>
      <c r="F30" s="26">
        <v>8260.54</v>
      </c>
      <c r="G30" s="27">
        <v>0.6547908373323694</v>
      </c>
      <c r="H30" s="28" t="str">
        <f>L30</f>
        <v>Bán hết</v>
      </c>
      <c r="I30" s="28"/>
      <c r="J30" s="28" t="s">
        <v>358</v>
      </c>
      <c r="L30" s="2" t="str">
        <f>VLOOKUP(B30,'[1]Bieu 1 (trình)'!$B$22:$BG$395,49,0)</f>
        <v>Bán hết</v>
      </c>
      <c r="M30" s="2" t="str">
        <f>VLOOKUP(B30,'[2]Sheet1'!$B$15:$G$89,5,0)</f>
        <v>bán bớt</v>
      </c>
      <c r="N30" s="2" t="str">
        <f>VLOOKUP(B30,'[3]17.1'!$B$6:$C$366,1,0)</f>
        <v>BGT19</v>
      </c>
    </row>
    <row r="31" spans="1:14" ht="15.75">
      <c r="A31" s="24">
        <v>27</v>
      </c>
      <c r="B31" s="24" t="s">
        <v>103</v>
      </c>
      <c r="C31" s="25" t="s">
        <v>104</v>
      </c>
      <c r="D31" s="24" t="s">
        <v>328</v>
      </c>
      <c r="E31" s="26">
        <v>6297.2</v>
      </c>
      <c r="F31" s="26">
        <v>3406</v>
      </c>
      <c r="G31" s="27">
        <v>0.5408753096614368</v>
      </c>
      <c r="H31" s="28" t="str">
        <f>L31</f>
        <v>Bán hết</v>
      </c>
      <c r="I31" s="28"/>
      <c r="J31" s="28" t="s">
        <v>358</v>
      </c>
      <c r="L31" s="2" t="str">
        <f>VLOOKUP(B31,'[1]Bieu 1 (trình)'!$B$22:$BG$395,49,0)</f>
        <v>Bán hết</v>
      </c>
      <c r="M31" s="2" t="e">
        <f>VLOOKUP(B31,'[2]Sheet1'!$B$15:$G$89,5,0)</f>
        <v>#N/A</v>
      </c>
      <c r="N31" s="2" t="str">
        <f>VLOOKUP(B31,'[3]17.1'!$B$6:$C$366,1,0)</f>
        <v>VLO06</v>
      </c>
    </row>
    <row r="32" spans="1:14" ht="15.75">
      <c r="A32" s="24">
        <v>28</v>
      </c>
      <c r="B32" s="24" t="s">
        <v>393</v>
      </c>
      <c r="C32" s="25" t="s">
        <v>394</v>
      </c>
      <c r="D32" s="24" t="s">
        <v>328</v>
      </c>
      <c r="E32" s="26">
        <v>40490.06</v>
      </c>
      <c r="F32" s="26">
        <v>20146.26</v>
      </c>
      <c r="G32" s="27">
        <v>0.49756063586964305</v>
      </c>
      <c r="H32" s="28" t="s">
        <v>363</v>
      </c>
      <c r="I32" s="28"/>
      <c r="J32" s="28" t="s">
        <v>358</v>
      </c>
      <c r="L32" s="2" t="e">
        <f>VLOOKUP(B32,'[1]Bieu 1 (trình)'!$B$22:$BG$395,49,0)</f>
        <v>#REF!</v>
      </c>
      <c r="M32" s="2" t="e">
        <f>VLOOKUP(B32,'[2]Sheet1'!$B$15:$G$89,5,0)</f>
        <v>#N/A</v>
      </c>
      <c r="N32" s="2" t="str">
        <f>VLOOKUP(B32,'[3]17.1'!$B$6:$C$366,1,0)</f>
        <v>BTR06</v>
      </c>
    </row>
    <row r="33" spans="1:14" ht="15.75">
      <c r="A33" s="24">
        <v>29</v>
      </c>
      <c r="B33" s="24" t="s">
        <v>461</v>
      </c>
      <c r="C33" s="25" t="s">
        <v>462</v>
      </c>
      <c r="D33" s="24" t="s">
        <v>328</v>
      </c>
      <c r="E33" s="26">
        <v>25551.26</v>
      </c>
      <c r="F33" s="26">
        <v>12667.78</v>
      </c>
      <c r="G33" s="27">
        <v>0.49577907312594377</v>
      </c>
      <c r="H33" s="28" t="s">
        <v>363</v>
      </c>
      <c r="I33" s="28"/>
      <c r="J33" s="28" t="s">
        <v>358</v>
      </c>
      <c r="L33" s="2" t="e">
        <f>VLOOKUP(B33,'[1]Bieu 1 (trình)'!$B$22:$BG$395,49,0)</f>
        <v>#REF!</v>
      </c>
      <c r="M33" s="2" t="e">
        <f>VLOOKUP(B33,'[2]Sheet1'!$B$15:$G$89,5,0)</f>
        <v>#N/A</v>
      </c>
      <c r="N33" s="2" t="str">
        <f>VLOOKUP(B33,'[3]17.1'!$B$6:$C$366,1,0)</f>
        <v>DTH05</v>
      </c>
    </row>
    <row r="34" spans="1:14" ht="33" customHeight="1">
      <c r="A34" s="24">
        <v>30</v>
      </c>
      <c r="B34" s="24" t="s">
        <v>45</v>
      </c>
      <c r="C34" s="25" t="s">
        <v>46</v>
      </c>
      <c r="D34" s="24" t="s">
        <v>328</v>
      </c>
      <c r="E34" s="26">
        <v>8000</v>
      </c>
      <c r="F34" s="26">
        <v>3775</v>
      </c>
      <c r="G34" s="27">
        <v>0.471875</v>
      </c>
      <c r="H34" s="28" t="s">
        <v>363</v>
      </c>
      <c r="I34" s="28"/>
      <c r="J34" s="28" t="s">
        <v>358</v>
      </c>
      <c r="L34" s="2" t="e">
        <f>VLOOKUP(B34,'[1]Bieu 1 (trình)'!$B$22:$BG$395,49,0)</f>
        <v>#REF!</v>
      </c>
      <c r="M34" s="2" t="e">
        <f>VLOOKUP(B34,'[2]Sheet1'!$B$15:$G$89,5,0)</f>
        <v>#N/A</v>
      </c>
      <c r="N34" s="2" t="str">
        <f>VLOOKUP(B34,'[3]17.1'!$B$6:$C$366,1,0)</f>
        <v>CTH19</v>
      </c>
    </row>
    <row r="35" spans="1:14" ht="31.5">
      <c r="A35" s="24">
        <v>31</v>
      </c>
      <c r="B35" s="24" t="s">
        <v>7</v>
      </c>
      <c r="C35" s="25" t="s">
        <v>8</v>
      </c>
      <c r="D35" s="24" t="s">
        <v>328</v>
      </c>
      <c r="E35" s="26">
        <v>12532.5</v>
      </c>
      <c r="F35" s="26">
        <v>5041.72</v>
      </c>
      <c r="G35" s="27">
        <v>0.4022916417314981</v>
      </c>
      <c r="H35" s="28" t="s">
        <v>363</v>
      </c>
      <c r="I35" s="29" t="s">
        <v>361</v>
      </c>
      <c r="J35" s="28" t="s">
        <v>358</v>
      </c>
      <c r="L35" s="2" t="str">
        <f>VLOOKUP(B35,'[1]Bieu 1 (trình)'!$B$22:$BG$395,49,0)</f>
        <v>Bán cả lô</v>
      </c>
      <c r="M35" s="2" t="e">
        <f>VLOOKUP(B35,'[2]Sheet1'!$B$15:$G$89,5,0)</f>
        <v>#N/A</v>
      </c>
      <c r="N35" s="2" t="str">
        <f>VLOOKUP(B35,'[3]17.1'!$B$6:$C$366,1,0)</f>
        <v>TNI13</v>
      </c>
    </row>
    <row r="36" spans="1:14" ht="15.75">
      <c r="A36" s="24">
        <v>32</v>
      </c>
      <c r="B36" s="24" t="s">
        <v>111</v>
      </c>
      <c r="C36" s="25" t="s">
        <v>112</v>
      </c>
      <c r="D36" s="24" t="s">
        <v>328</v>
      </c>
      <c r="E36" s="26">
        <v>6000</v>
      </c>
      <c r="F36" s="26">
        <v>2400.1</v>
      </c>
      <c r="G36" s="27">
        <v>0.40001666666666663</v>
      </c>
      <c r="H36" s="28" t="s">
        <v>363</v>
      </c>
      <c r="I36" s="28"/>
      <c r="J36" s="28" t="s">
        <v>358</v>
      </c>
      <c r="L36" s="2" t="e">
        <f>VLOOKUP(B36,'[1]Bieu 1 (trình)'!$B$22:$BG$395,49,0)</f>
        <v>#REF!</v>
      </c>
      <c r="M36" s="2" t="e">
        <f>VLOOKUP(B36,'[2]Sheet1'!$B$15:$G$89,5,0)</f>
        <v>#N/A</v>
      </c>
      <c r="N36" s="2" t="str">
        <f>VLOOKUP(B36,'[3]17.1'!$B$6:$C$366,1,0)</f>
        <v>STR02</v>
      </c>
    </row>
    <row r="37" spans="1:14" ht="15.75">
      <c r="A37" s="24">
        <v>33</v>
      </c>
      <c r="B37" s="24" t="s">
        <v>337</v>
      </c>
      <c r="C37" s="25" t="s">
        <v>338</v>
      </c>
      <c r="D37" s="24" t="s">
        <v>328</v>
      </c>
      <c r="E37" s="26">
        <v>90000</v>
      </c>
      <c r="F37" s="26">
        <v>36000</v>
      </c>
      <c r="G37" s="27">
        <v>0.4</v>
      </c>
      <c r="H37" s="28" t="s">
        <v>588</v>
      </c>
      <c r="I37" s="28"/>
      <c r="J37" s="28" t="s">
        <v>358</v>
      </c>
      <c r="L37" s="2" t="e">
        <f>VLOOKUP(B37,'[1]Bieu 1 (trình)'!$B$22:$BG$395,49,0)</f>
        <v>#REF!</v>
      </c>
      <c r="M37" s="2" t="e">
        <f>VLOOKUP(B37,'[2]Sheet1'!$B$15:$G$89,5,0)</f>
        <v>#N/A</v>
      </c>
      <c r="N37" s="2" t="str">
        <f>VLOOKUP(B37,'[3]17.1'!$B$6:$C$366,1,0)</f>
        <v>BTR11</v>
      </c>
    </row>
    <row r="38" spans="1:14" ht="15.75">
      <c r="A38" s="24">
        <v>34</v>
      </c>
      <c r="B38" s="24" t="s">
        <v>567</v>
      </c>
      <c r="C38" s="25" t="s">
        <v>568</v>
      </c>
      <c r="D38" s="24" t="s">
        <v>328</v>
      </c>
      <c r="E38" s="26">
        <v>15580.5</v>
      </c>
      <c r="F38" s="26">
        <v>6069.6</v>
      </c>
      <c r="G38" s="27">
        <v>0.3895638779243285</v>
      </c>
      <c r="H38" s="28" t="str">
        <f>L38</f>
        <v>Bán hết</v>
      </c>
      <c r="I38" s="28"/>
      <c r="J38" s="28" t="s">
        <v>358</v>
      </c>
      <c r="L38" s="2" t="str">
        <f>VLOOKUP(B38,'[1]Bieu 1 (trình)'!$B$22:$BG$395,49,0)</f>
        <v>Bán hết</v>
      </c>
      <c r="M38" s="2" t="e">
        <f>VLOOKUP(B38,'[2]Sheet1'!$B$15:$G$89,5,0)</f>
        <v>#N/A</v>
      </c>
      <c r="N38" s="2" t="str">
        <f>VLOOKUP(B38,'[3]17.1'!$B$6:$C$366,1,0)</f>
        <v>TGI09</v>
      </c>
    </row>
    <row r="39" spans="1:14" ht="15.75">
      <c r="A39" s="24">
        <v>35</v>
      </c>
      <c r="B39" s="24" t="s">
        <v>541</v>
      </c>
      <c r="C39" s="25" t="s">
        <v>542</v>
      </c>
      <c r="D39" s="24" t="s">
        <v>328</v>
      </c>
      <c r="E39" s="26">
        <v>18837.14</v>
      </c>
      <c r="F39" s="26">
        <v>7247.14</v>
      </c>
      <c r="G39" s="27">
        <v>0.3847261314615701</v>
      </c>
      <c r="H39" s="28" t="s">
        <v>363</v>
      </c>
      <c r="I39" s="28"/>
      <c r="J39" s="28" t="s">
        <v>358</v>
      </c>
      <c r="L39" s="2" t="e">
        <f>VLOOKUP(B39,'[1]Bieu 1 (trình)'!$B$22:$BG$395,49,0)</f>
        <v>#REF!</v>
      </c>
      <c r="M39" s="2" t="e">
        <f>VLOOKUP(B39,'[2]Sheet1'!$B$15:$G$89,5,0)</f>
        <v>#N/A</v>
      </c>
      <c r="N39" s="2" t="str">
        <f>VLOOKUP(B39,'[3]17.1'!$B$6:$C$366,1,0)</f>
        <v>BRV10</v>
      </c>
    </row>
    <row r="40" spans="1:14" ht="15.75">
      <c r="A40" s="24">
        <v>36</v>
      </c>
      <c r="B40" s="24" t="s">
        <v>125</v>
      </c>
      <c r="C40" s="25" t="s">
        <v>126</v>
      </c>
      <c r="D40" s="24" t="s">
        <v>328</v>
      </c>
      <c r="E40" s="26">
        <v>5912</v>
      </c>
      <c r="F40" s="26">
        <v>2168.4</v>
      </c>
      <c r="G40" s="27">
        <v>0.3667794316644114</v>
      </c>
      <c r="H40" s="28" t="s">
        <v>363</v>
      </c>
      <c r="I40" s="28"/>
      <c r="J40" s="28" t="s">
        <v>358</v>
      </c>
      <c r="L40" s="2" t="e">
        <f>VLOOKUP(B40,'[1]Bieu 1 (trình)'!$B$22:$BG$395,49,0)</f>
        <v>#REF!</v>
      </c>
      <c r="M40" s="2" t="e">
        <f>VLOOKUP(B40,'[2]Sheet1'!$B$15:$G$89,5,0)</f>
        <v>#N/A</v>
      </c>
      <c r="N40" s="2" t="str">
        <f>VLOOKUP(B40,'[3]17.1'!$B$6:$C$366,1,0)</f>
        <v>LAN02</v>
      </c>
    </row>
    <row r="41" spans="1:14" ht="15.75">
      <c r="A41" s="24">
        <v>37</v>
      </c>
      <c r="B41" s="24" t="s">
        <v>507</v>
      </c>
      <c r="C41" s="25" t="s">
        <v>508</v>
      </c>
      <c r="D41" s="24" t="s">
        <v>328</v>
      </c>
      <c r="E41" s="26">
        <v>25000</v>
      </c>
      <c r="F41" s="26">
        <v>8750</v>
      </c>
      <c r="G41" s="27">
        <v>0.35</v>
      </c>
      <c r="H41" s="28" t="s">
        <v>363</v>
      </c>
      <c r="I41" s="28"/>
      <c r="J41" s="28" t="s">
        <v>358</v>
      </c>
      <c r="L41" s="2" t="e">
        <f>VLOOKUP(B41,'[1]Bieu 1 (trình)'!$B$22:$BG$395,49,0)</f>
        <v>#REF!</v>
      </c>
      <c r="M41" s="2" t="e">
        <f>VLOOKUP(B41,'[2]Sheet1'!$B$15:$G$89,5,0)</f>
        <v>#N/A</v>
      </c>
      <c r="N41" s="2" t="str">
        <f>VLOOKUP(B41,'[3]17.1'!$B$6:$C$366,1,0)</f>
        <v>BTM01</v>
      </c>
    </row>
    <row r="42" spans="1:14" ht="15.75">
      <c r="A42" s="24">
        <v>38</v>
      </c>
      <c r="B42" s="24" t="s">
        <v>214</v>
      </c>
      <c r="C42" s="25" t="s">
        <v>215</v>
      </c>
      <c r="D42" s="24" t="s">
        <v>328</v>
      </c>
      <c r="E42" s="26">
        <v>2500</v>
      </c>
      <c r="F42" s="26">
        <v>875</v>
      </c>
      <c r="G42" s="27">
        <v>0.35</v>
      </c>
      <c r="H42" s="28" t="s">
        <v>363</v>
      </c>
      <c r="I42" s="28"/>
      <c r="J42" s="28" t="s">
        <v>358</v>
      </c>
      <c r="L42" s="2" t="e">
        <f>VLOOKUP(B42,'[1]Bieu 1 (trình)'!$B$22:$BG$395,49,0)</f>
        <v>#REF!</v>
      </c>
      <c r="M42" s="2" t="e">
        <f>VLOOKUP(B42,'[2]Sheet1'!$B$15:$G$89,5,0)</f>
        <v>#N/A</v>
      </c>
      <c r="N42" s="2" t="str">
        <f>VLOOKUP(B42,'[3]17.1'!$B$6:$C$366,1,0)</f>
        <v>LAN14</v>
      </c>
    </row>
    <row r="43" spans="1:14" ht="15.75">
      <c r="A43" s="24">
        <v>39</v>
      </c>
      <c r="B43" s="24" t="s">
        <v>373</v>
      </c>
      <c r="C43" s="25" t="s">
        <v>374</v>
      </c>
      <c r="D43" s="24" t="s">
        <v>328</v>
      </c>
      <c r="E43" s="26">
        <v>77500</v>
      </c>
      <c r="F43" s="26">
        <v>26950</v>
      </c>
      <c r="G43" s="27">
        <v>0.34774193548387095</v>
      </c>
      <c r="H43" s="28" t="s">
        <v>588</v>
      </c>
      <c r="I43" s="28"/>
      <c r="J43" s="28" t="s">
        <v>358</v>
      </c>
      <c r="L43" s="2" t="e">
        <f>VLOOKUP(B43,'[1]Bieu 1 (trình)'!$B$22:$BG$395,49,0)</f>
        <v>#REF!</v>
      </c>
      <c r="M43" s="2" t="e">
        <f>VLOOKUP(B43,'[2]Sheet1'!$B$15:$G$89,5,0)</f>
        <v>#N/A</v>
      </c>
      <c r="N43" s="2" t="str">
        <f>VLOOKUP(B43,'[3]17.1'!$B$6:$C$366,1,0)</f>
        <v>STR06</v>
      </c>
    </row>
    <row r="44" spans="1:14" ht="15.75">
      <c r="A44" s="24">
        <v>40</v>
      </c>
      <c r="B44" s="24" t="s">
        <v>489</v>
      </c>
      <c r="C44" s="25" t="s">
        <v>490</v>
      </c>
      <c r="D44" s="24" t="s">
        <v>328</v>
      </c>
      <c r="E44" s="26">
        <v>30000</v>
      </c>
      <c r="F44" s="26">
        <v>10200</v>
      </c>
      <c r="G44" s="27">
        <v>0.34</v>
      </c>
      <c r="H44" s="28" t="s">
        <v>363</v>
      </c>
      <c r="I44" s="28"/>
      <c r="J44" s="28" t="s">
        <v>358</v>
      </c>
      <c r="L44" s="2" t="e">
        <f>VLOOKUP(B44,'[1]Bieu 1 (trình)'!$B$22:$BG$395,49,0)</f>
        <v>#REF!</v>
      </c>
      <c r="M44" s="2" t="e">
        <f>VLOOKUP(B44,'[2]Sheet1'!$B$15:$G$89,5,0)</f>
        <v>#N/A</v>
      </c>
      <c r="N44" s="2" t="str">
        <f>VLOOKUP(B44,'[3]17.1'!$B$6:$C$366,1,0)</f>
        <v>BTR01</v>
      </c>
    </row>
    <row r="45" spans="1:14" ht="15.75">
      <c r="A45" s="24">
        <v>41</v>
      </c>
      <c r="B45" s="24" t="s">
        <v>379</v>
      </c>
      <c r="C45" s="25" t="s">
        <v>380</v>
      </c>
      <c r="D45" s="24" t="s">
        <v>328</v>
      </c>
      <c r="E45" s="26">
        <v>80000</v>
      </c>
      <c r="F45" s="26">
        <v>26174.51</v>
      </c>
      <c r="G45" s="27">
        <v>0.327181375</v>
      </c>
      <c r="H45" s="28" t="s">
        <v>588</v>
      </c>
      <c r="I45" s="28"/>
      <c r="J45" s="28" t="s">
        <v>358</v>
      </c>
      <c r="L45" s="2" t="e">
        <f>VLOOKUP(B45,'[1]Bieu 1 (trình)'!$B$22:$BG$395,49,0)</f>
        <v>#REF!</v>
      </c>
      <c r="M45" s="2" t="e">
        <f>VLOOKUP(B45,'[2]Sheet1'!$B$15:$G$89,5,0)</f>
        <v>#N/A</v>
      </c>
      <c r="N45" s="2" t="str">
        <f>VLOOKUP(B45,'[3]17.1'!$B$6:$C$366,1,0)</f>
        <v>TVI05</v>
      </c>
    </row>
    <row r="46" spans="1:14" ht="15.75">
      <c r="A46" s="24">
        <v>42</v>
      </c>
      <c r="B46" s="24" t="s">
        <v>23</v>
      </c>
      <c r="C46" s="25" t="s">
        <v>24</v>
      </c>
      <c r="D46" s="24" t="s">
        <v>328</v>
      </c>
      <c r="E46" s="26">
        <v>14000</v>
      </c>
      <c r="F46" s="26">
        <v>4457.6</v>
      </c>
      <c r="G46" s="27">
        <v>0.3184</v>
      </c>
      <c r="H46" s="28" t="str">
        <f>L46</f>
        <v>Bán hết</v>
      </c>
      <c r="I46" s="28"/>
      <c r="J46" s="28" t="s">
        <v>358</v>
      </c>
      <c r="L46" s="2" t="str">
        <f>VLOOKUP(B46,'[1]Bieu 1 (trình)'!$B$22:$BG$395,49,0)</f>
        <v>Bán hết</v>
      </c>
      <c r="M46" s="2" t="str">
        <f>VLOOKUP(B46,'[2]Sheet1'!$B$15:$G$89,5,0)</f>
        <v>bán bớt</v>
      </c>
      <c r="N46" s="2" t="str">
        <f>VLOOKUP(B46,'[3]17.1'!$B$6:$C$366,1,0)</f>
        <v>HCM01</v>
      </c>
    </row>
    <row r="47" spans="1:14" ht="31.5">
      <c r="A47" s="24">
        <v>43</v>
      </c>
      <c r="B47" s="24" t="s">
        <v>83</v>
      </c>
      <c r="C47" s="25" t="s">
        <v>84</v>
      </c>
      <c r="D47" s="24" t="s">
        <v>328</v>
      </c>
      <c r="E47" s="26">
        <v>10000</v>
      </c>
      <c r="F47" s="26">
        <v>3000</v>
      </c>
      <c r="G47" s="27">
        <v>0.3</v>
      </c>
      <c r="H47" s="28" t="str">
        <f>L47</f>
        <v>Bán hết</v>
      </c>
      <c r="I47" s="28"/>
      <c r="J47" s="28" t="s">
        <v>358</v>
      </c>
      <c r="L47" s="2" t="str">
        <f>VLOOKUP(B47,'[1]Bieu 1 (trình)'!$B$22:$BG$395,49,0)</f>
        <v>Bán hết</v>
      </c>
      <c r="M47" s="2" t="e">
        <f>VLOOKUP(B47,'[2]Sheet1'!$B$15:$G$89,5,0)</f>
        <v>#N/A</v>
      </c>
      <c r="N47" s="2" t="str">
        <f>VLOOKUP(B47,'[3]17.1'!$B$6:$C$366,1,0)</f>
        <v>VLO10</v>
      </c>
    </row>
    <row r="48" spans="1:14" ht="31.5">
      <c r="A48" s="24">
        <v>44</v>
      </c>
      <c r="B48" s="24" t="s">
        <v>137</v>
      </c>
      <c r="C48" s="25" t="s">
        <v>138</v>
      </c>
      <c r="D48" s="24" t="s">
        <v>328</v>
      </c>
      <c r="E48" s="26">
        <v>6000</v>
      </c>
      <c r="F48" s="26">
        <v>1800</v>
      </c>
      <c r="G48" s="27">
        <v>0.3</v>
      </c>
      <c r="H48" s="28" t="s">
        <v>363</v>
      </c>
      <c r="I48" s="28"/>
      <c r="J48" s="28" t="s">
        <v>358</v>
      </c>
      <c r="L48" s="2" t="e">
        <f>VLOOKUP(B48,'[1]Bieu 1 (trình)'!$B$22:$BG$395,49,0)</f>
        <v>#REF!</v>
      </c>
      <c r="M48" s="2" t="e">
        <f>VLOOKUP(B48,'[2]Sheet1'!$B$15:$G$89,5,0)</f>
        <v>#N/A</v>
      </c>
      <c r="N48" s="2" t="str">
        <f>VLOOKUP(B48,'[3]17.1'!$B$6:$C$366,1,0)</f>
        <v>BDU06</v>
      </c>
    </row>
    <row r="49" spans="1:14" ht="15.75">
      <c r="A49" s="24">
        <v>45</v>
      </c>
      <c r="B49" s="24" t="s">
        <v>369</v>
      </c>
      <c r="C49" s="25" t="s">
        <v>370</v>
      </c>
      <c r="D49" s="24" t="s">
        <v>328</v>
      </c>
      <c r="E49" s="26">
        <v>98809.6</v>
      </c>
      <c r="F49" s="26">
        <v>28654.8</v>
      </c>
      <c r="G49" s="27">
        <v>0.290000161927586</v>
      </c>
      <c r="H49" s="28" t="str">
        <f>L49</f>
        <v>Bán hết</v>
      </c>
      <c r="I49" s="28"/>
      <c r="J49" s="28" t="s">
        <v>358</v>
      </c>
      <c r="L49" s="2" t="str">
        <f>VLOOKUP(B49,'[1]Bieu 1 (trình)'!$B$22:$BG$395,49,0)</f>
        <v>Bán hết</v>
      </c>
      <c r="M49" s="2" t="e">
        <f>VLOOKUP(B49,'[2]Sheet1'!$B$15:$G$89,5,0)</f>
        <v>#N/A</v>
      </c>
      <c r="N49" s="2" t="str">
        <f>VLOOKUP(B49,'[3]17.1'!$B$6:$C$366,1,0)</f>
        <v>HUG02</v>
      </c>
    </row>
    <row r="50" spans="1:14" ht="31.5">
      <c r="A50" s="24">
        <v>46</v>
      </c>
      <c r="B50" s="24" t="s">
        <v>467</v>
      </c>
      <c r="C50" s="25" t="s">
        <v>468</v>
      </c>
      <c r="D50" s="24" t="s">
        <v>328</v>
      </c>
      <c r="E50" s="26">
        <v>48000</v>
      </c>
      <c r="F50" s="26">
        <v>12352.94</v>
      </c>
      <c r="G50" s="27">
        <v>0.25735291666666665</v>
      </c>
      <c r="H50" s="28" t="str">
        <f>L50</f>
        <v>Bán hết</v>
      </c>
      <c r="I50" s="28"/>
      <c r="J50" s="28" t="s">
        <v>358</v>
      </c>
      <c r="L50" s="2" t="str">
        <f>VLOOKUP(B50,'[1]Bieu 1 (trình)'!$B$22:$BG$395,49,0)</f>
        <v>Bán hết</v>
      </c>
      <c r="M50" s="2" t="e">
        <f>VLOOKUP(B50,'[2]Sheet1'!$B$15:$G$89,5,0)</f>
        <v>#N/A</v>
      </c>
      <c r="N50" s="2" t="str">
        <f>VLOOKUP(B50,'[3]17.1'!$B$6:$C$366,1,0)</f>
        <v>BRV04</v>
      </c>
    </row>
    <row r="51" spans="1:14" ht="21" customHeight="1">
      <c r="A51" s="24">
        <v>47</v>
      </c>
      <c r="B51" s="24" t="s">
        <v>198</v>
      </c>
      <c r="C51" s="25" t="s">
        <v>199</v>
      </c>
      <c r="D51" s="24" t="s">
        <v>328</v>
      </c>
      <c r="E51" s="26">
        <v>4000</v>
      </c>
      <c r="F51" s="26">
        <v>1028</v>
      </c>
      <c r="G51" s="27">
        <v>0.257</v>
      </c>
      <c r="H51" s="28" t="s">
        <v>363</v>
      </c>
      <c r="I51" s="28"/>
      <c r="J51" s="28" t="s">
        <v>358</v>
      </c>
      <c r="L51" s="2" t="e">
        <f>VLOOKUP(B51,'[1]Bieu 1 (trình)'!$B$22:$BG$395,49,0)</f>
        <v>#REF!</v>
      </c>
      <c r="M51" s="2" t="e">
        <f>VLOOKUP(B51,'[2]Sheet1'!$B$15:$G$89,5,0)</f>
        <v>#N/A</v>
      </c>
      <c r="N51" s="2" t="str">
        <f>VLOOKUP(B51,'[3]17.1'!$B$6:$C$366,1,0)</f>
        <v>BNN16</v>
      </c>
    </row>
    <row r="52" spans="1:14" ht="21" customHeight="1">
      <c r="A52" s="24">
        <v>48</v>
      </c>
      <c r="B52" s="24" t="s">
        <v>151</v>
      </c>
      <c r="C52" s="25" t="s">
        <v>152</v>
      </c>
      <c r="D52" s="24" t="s">
        <v>328</v>
      </c>
      <c r="E52" s="26">
        <v>6221.6</v>
      </c>
      <c r="F52" s="26">
        <v>1550.3</v>
      </c>
      <c r="G52" s="27">
        <v>0.24918027517037417</v>
      </c>
      <c r="H52" s="28" t="str">
        <f>L52</f>
        <v>Bán hết</v>
      </c>
      <c r="I52" s="28"/>
      <c r="J52" s="28" t="s">
        <v>358</v>
      </c>
      <c r="L52" s="2" t="str">
        <f>VLOOKUP(B52,'[1]Bieu 1 (trình)'!$B$22:$BG$395,49,0)</f>
        <v>Bán hết</v>
      </c>
      <c r="M52" s="2" t="e">
        <f>VLOOKUP(B52,'[2]Sheet1'!$B$15:$G$89,5,0)</f>
        <v>#N/A</v>
      </c>
      <c r="N52" s="2" t="str">
        <f>VLOOKUP(B52,'[3]17.1'!$B$6:$C$366,1,0)</f>
        <v>CTH10</v>
      </c>
    </row>
    <row r="53" spans="1:14" ht="21" customHeight="1">
      <c r="A53" s="24">
        <v>49</v>
      </c>
      <c r="B53" s="24" t="s">
        <v>405</v>
      </c>
      <c r="C53" s="25" t="s">
        <v>406</v>
      </c>
      <c r="D53" s="24" t="s">
        <v>328</v>
      </c>
      <c r="E53" s="26">
        <v>72000</v>
      </c>
      <c r="F53" s="26">
        <v>17350</v>
      </c>
      <c r="G53" s="27">
        <v>0.24097222222222223</v>
      </c>
      <c r="H53" s="28" t="s">
        <v>363</v>
      </c>
      <c r="I53" s="28"/>
      <c r="J53" s="28" t="s">
        <v>358</v>
      </c>
      <c r="L53" s="2" t="e">
        <f>VLOOKUP(B53,'[1]Bieu 1 (trình)'!$B$22:$BG$395,49,0)</f>
        <v>#REF!</v>
      </c>
      <c r="M53" s="2" t="e">
        <f>VLOOKUP(B53,'[2]Sheet1'!$B$15:$G$89,5,0)</f>
        <v>#N/A</v>
      </c>
      <c r="N53" s="2" t="str">
        <f>VLOOKUP(B53,'[3]17.1'!$B$6:$C$366,1,0)</f>
        <v>BDU05</v>
      </c>
    </row>
    <row r="54" spans="1:14" ht="21" customHeight="1">
      <c r="A54" s="24">
        <v>50</v>
      </c>
      <c r="B54" s="24" t="s">
        <v>81</v>
      </c>
      <c r="C54" s="25" t="s">
        <v>82</v>
      </c>
      <c r="D54" s="24" t="s">
        <v>328</v>
      </c>
      <c r="E54" s="26">
        <v>12719.1</v>
      </c>
      <c r="F54" s="26">
        <v>3000</v>
      </c>
      <c r="G54" s="27">
        <v>0.235865745217822</v>
      </c>
      <c r="H54" s="28" t="s">
        <v>363</v>
      </c>
      <c r="I54" s="29" t="s">
        <v>361</v>
      </c>
      <c r="J54" s="28" t="s">
        <v>358</v>
      </c>
      <c r="L54" s="2" t="str">
        <f>VLOOKUP(B54,'[1]Bieu 1 (trình)'!$B$22:$BG$395,49,0)</f>
        <v>bán cả lô</v>
      </c>
      <c r="M54" s="2" t="e">
        <f>VLOOKUP(B54,'[2]Sheet1'!$B$15:$G$89,5,0)</f>
        <v>#N/A</v>
      </c>
      <c r="N54" s="2" t="str">
        <f>VLOOKUP(B54,'[3]17.1'!$B$6:$C$366,1,0)</f>
        <v>LAN04</v>
      </c>
    </row>
    <row r="55" spans="1:14" ht="21" customHeight="1">
      <c r="A55" s="24">
        <v>51</v>
      </c>
      <c r="B55" s="24" t="s">
        <v>343</v>
      </c>
      <c r="C55" s="25" t="s">
        <v>344</v>
      </c>
      <c r="D55" s="24" t="s">
        <v>328</v>
      </c>
      <c r="E55" s="26">
        <v>147280.19</v>
      </c>
      <c r="F55" s="26">
        <v>33917.57</v>
      </c>
      <c r="G55" s="27">
        <v>0.23029281806331184</v>
      </c>
      <c r="H55" s="28" t="s">
        <v>363</v>
      </c>
      <c r="I55" s="29" t="s">
        <v>361</v>
      </c>
      <c r="J55" s="28" t="s">
        <v>358</v>
      </c>
      <c r="L55" s="2" t="str">
        <f>VLOOKUP(B55,'[1]Bieu 1 (trình)'!$B$22:$BG$395,49,0)</f>
        <v>Bán cả lô</v>
      </c>
      <c r="M55" s="2" t="e">
        <f>VLOOKUP(B55,'[2]Sheet1'!$B$15:$G$89,5,0)</f>
        <v>#N/A</v>
      </c>
      <c r="N55" s="2" t="str">
        <f>VLOOKUP(B55,'[3]17.1'!$B$6:$C$366,1,0)</f>
        <v>LAN07</v>
      </c>
    </row>
    <row r="56" spans="1:14" ht="21" customHeight="1">
      <c r="A56" s="24">
        <v>52</v>
      </c>
      <c r="B56" s="24" t="s">
        <v>109</v>
      </c>
      <c r="C56" s="25" t="s">
        <v>110</v>
      </c>
      <c r="D56" s="24" t="s">
        <v>328</v>
      </c>
      <c r="E56" s="26">
        <v>11000</v>
      </c>
      <c r="F56" s="26">
        <v>2520.1</v>
      </c>
      <c r="G56" s="27">
        <v>0.2291</v>
      </c>
      <c r="H56" s="28" t="s">
        <v>363</v>
      </c>
      <c r="I56" s="28"/>
      <c r="J56" s="28" t="s">
        <v>358</v>
      </c>
      <c r="L56" s="2" t="e">
        <f>VLOOKUP(B56,'[1]Bieu 1 (trình)'!$B$22:$BG$395,49,0)</f>
        <v>#REF!</v>
      </c>
      <c r="M56" s="2" t="e">
        <f>VLOOKUP(B56,'[2]Sheet1'!$B$15:$G$89,5,0)</f>
        <v>#N/A</v>
      </c>
      <c r="N56" s="2" t="str">
        <f>VLOOKUP(B56,'[3]17.1'!$B$6:$C$366,1,0)</f>
        <v>LAN05</v>
      </c>
    </row>
    <row r="57" spans="1:14" ht="21" customHeight="1">
      <c r="A57" s="24">
        <v>53</v>
      </c>
      <c r="B57" s="24" t="s">
        <v>31</v>
      </c>
      <c r="C57" s="25" t="s">
        <v>32</v>
      </c>
      <c r="D57" s="24" t="s">
        <v>328</v>
      </c>
      <c r="E57" s="26">
        <v>29637.38</v>
      </c>
      <c r="F57" s="26">
        <v>6701.12</v>
      </c>
      <c r="G57" s="27">
        <v>0.22610365693593698</v>
      </c>
      <c r="H57" s="28" t="str">
        <f>L57</f>
        <v>Bán hết</v>
      </c>
      <c r="I57" s="28"/>
      <c r="J57" s="28" t="s">
        <v>358</v>
      </c>
      <c r="L57" s="2" t="str">
        <f>VLOOKUP(B57,'[1]Bieu 1 (trình)'!$B$22:$BG$395,49,0)</f>
        <v>Bán hết</v>
      </c>
      <c r="M57" s="2" t="e">
        <f>VLOOKUP(B57,'[2]Sheet1'!$B$15:$G$89,5,0)</f>
        <v>#N/A</v>
      </c>
      <c r="N57" s="2" t="str">
        <f>VLOOKUP(B57,'[3]17.1'!$B$6:$C$366,1,0)</f>
        <v>VLO08</v>
      </c>
    </row>
    <row r="58" spans="1:14" ht="21" customHeight="1">
      <c r="A58" s="24">
        <v>54</v>
      </c>
      <c r="B58" s="24" t="s">
        <v>531</v>
      </c>
      <c r="C58" s="25" t="s">
        <v>532</v>
      </c>
      <c r="D58" s="24" t="s">
        <v>328</v>
      </c>
      <c r="E58" s="26">
        <v>35230.1</v>
      </c>
      <c r="F58" s="26">
        <v>7419.36</v>
      </c>
      <c r="G58" s="27">
        <v>0.21059718819986317</v>
      </c>
      <c r="H58" s="28" t="str">
        <f>L58</f>
        <v>Bán hết</v>
      </c>
      <c r="I58" s="28"/>
      <c r="J58" s="28" t="s">
        <v>358</v>
      </c>
      <c r="L58" s="2" t="str">
        <f>VLOOKUP(B58,'[1]Bieu 1 (trình)'!$B$22:$BG$395,49,0)</f>
        <v>Bán hết</v>
      </c>
      <c r="M58" s="2" t="e">
        <f>VLOOKUP(B58,'[2]Sheet1'!$B$15:$G$89,5,0)</f>
        <v>#N/A</v>
      </c>
      <c r="N58" s="2" t="str">
        <f>VLOOKUP(B58,'[3]17.1'!$B$6:$C$366,1,0)</f>
        <v>BCT01</v>
      </c>
    </row>
    <row r="59" spans="1:14" ht="21" customHeight="1">
      <c r="A59" s="24">
        <v>55</v>
      </c>
      <c r="B59" s="24" t="s">
        <v>377</v>
      </c>
      <c r="C59" s="25" t="s">
        <v>378</v>
      </c>
      <c r="D59" s="24" t="s">
        <v>328</v>
      </c>
      <c r="E59" s="26">
        <v>132000</v>
      </c>
      <c r="F59" s="26">
        <v>26759.6</v>
      </c>
      <c r="G59" s="27">
        <v>0.20272424242424242</v>
      </c>
      <c r="H59" s="28" t="s">
        <v>588</v>
      </c>
      <c r="I59" s="28"/>
      <c r="J59" s="28" t="s">
        <v>358</v>
      </c>
      <c r="L59" s="2" t="e">
        <f>VLOOKUP(B59,'[1]Bieu 1 (trình)'!$B$22:$BG$395,49,0)</f>
        <v>#REF!</v>
      </c>
      <c r="M59" s="2" t="e">
        <f>VLOOKUP(B59,'[2]Sheet1'!$B$15:$G$89,5,0)</f>
        <v>#N/A</v>
      </c>
      <c r="N59" s="2" t="str">
        <f>VLOOKUP(B59,'[3]17.1'!$B$6:$C$366,1,0)</f>
        <v>DTH06</v>
      </c>
    </row>
    <row r="60" spans="1:14" ht="21" customHeight="1">
      <c r="A60" s="24">
        <v>56</v>
      </c>
      <c r="B60" s="24" t="s">
        <v>191</v>
      </c>
      <c r="C60" s="25" t="s">
        <v>192</v>
      </c>
      <c r="D60" s="24" t="s">
        <v>328</v>
      </c>
      <c r="E60" s="26">
        <v>7112.6</v>
      </c>
      <c r="F60" s="26">
        <v>1422.52</v>
      </c>
      <c r="G60" s="27">
        <v>0.2</v>
      </c>
      <c r="H60" s="28" t="str">
        <f>L60</f>
        <v>Bán hết</v>
      </c>
      <c r="I60" s="28"/>
      <c r="J60" s="28" t="s">
        <v>358</v>
      </c>
      <c r="L60" s="2" t="str">
        <f>VLOOKUP(B60,'[1]Bieu 1 (trình)'!$B$22:$BG$395,49,0)</f>
        <v>Bán hết</v>
      </c>
      <c r="M60" s="2" t="e">
        <f>VLOOKUP(B60,'[2]Sheet1'!$B$15:$G$89,5,0)</f>
        <v>#N/A</v>
      </c>
      <c r="N60" s="2" t="str">
        <f>VLOOKUP(B60,'[3]17.1'!$B$6:$C$366,1,0)</f>
        <v>VLO11</v>
      </c>
    </row>
    <row r="61" spans="1:14" ht="21" customHeight="1">
      <c r="A61" s="24">
        <v>57</v>
      </c>
      <c r="B61" s="24" t="s">
        <v>43</v>
      </c>
      <c r="C61" s="25" t="s">
        <v>44</v>
      </c>
      <c r="D61" s="24" t="s">
        <v>328</v>
      </c>
      <c r="E61" s="26">
        <v>20000</v>
      </c>
      <c r="F61" s="26">
        <v>3900</v>
      </c>
      <c r="G61" s="27">
        <v>0.195</v>
      </c>
      <c r="H61" s="28" t="str">
        <f>L61</f>
        <v>Bán hết</v>
      </c>
      <c r="I61" s="28"/>
      <c r="J61" s="28" t="s">
        <v>358</v>
      </c>
      <c r="L61" s="2" t="str">
        <f>VLOOKUP(B61,'[1]Bieu 1 (trình)'!$B$22:$BG$395,49,0)</f>
        <v>Bán hết</v>
      </c>
      <c r="M61" s="2" t="e">
        <f>VLOOKUP(B61,'[2]Sheet1'!$B$15:$G$89,5,0)</f>
        <v>#N/A</v>
      </c>
      <c r="N61" s="2" t="str">
        <f>VLOOKUP(B61,'[3]17.1'!$B$6:$C$366,1,0)</f>
        <v>CTH15</v>
      </c>
    </row>
    <row r="62" spans="1:14" ht="21" customHeight="1">
      <c r="A62" s="24">
        <v>58</v>
      </c>
      <c r="B62" s="24" t="s">
        <v>499</v>
      </c>
      <c r="C62" s="25" t="s">
        <v>500</v>
      </c>
      <c r="D62" s="24" t="s">
        <v>328</v>
      </c>
      <c r="E62" s="26">
        <v>50000</v>
      </c>
      <c r="F62" s="26">
        <v>9487.5</v>
      </c>
      <c r="G62" s="27">
        <v>0.18975</v>
      </c>
      <c r="H62" s="28" t="s">
        <v>588</v>
      </c>
      <c r="I62" s="29" t="s">
        <v>361</v>
      </c>
      <c r="J62" s="28" t="s">
        <v>358</v>
      </c>
      <c r="L62" s="2" t="str">
        <f>VLOOKUP(B62,'[1]Bieu 1 (trình)'!$B$22:$BG$395,49,0)</f>
        <v>Bán cả lô</v>
      </c>
      <c r="M62" s="2" t="e">
        <f>VLOOKUP(B62,'[2]Sheet1'!$B$15:$G$89,5,0)</f>
        <v>#N/A</v>
      </c>
      <c r="N62" s="2" t="str">
        <f>VLOOKUP(B62,'[3]17.1'!$B$6:$C$366,1,0)</f>
        <v>CMA08</v>
      </c>
    </row>
    <row r="63" spans="1:14" ht="21" customHeight="1">
      <c r="A63" s="24">
        <v>59</v>
      </c>
      <c r="B63" s="24" t="s">
        <v>25</v>
      </c>
      <c r="C63" s="25" t="s">
        <v>26</v>
      </c>
      <c r="D63" s="24" t="s">
        <v>328</v>
      </c>
      <c r="E63" s="26">
        <v>25551.2</v>
      </c>
      <c r="F63" s="26">
        <v>4418</v>
      </c>
      <c r="G63" s="27">
        <v>0.17290773036100066</v>
      </c>
      <c r="H63" s="28" t="s">
        <v>363</v>
      </c>
      <c r="I63" s="29" t="s">
        <v>361</v>
      </c>
      <c r="J63" s="28" t="s">
        <v>358</v>
      </c>
      <c r="L63" s="2" t="str">
        <f>VLOOKUP(B63,'[1]Bieu 1 (trình)'!$B$22:$BG$395,49,0)</f>
        <v>Bán cả lô</v>
      </c>
      <c r="M63" s="2" t="e">
        <f>VLOOKUP(B63,'[2]Sheet1'!$B$15:$G$89,5,0)</f>
        <v>#N/A</v>
      </c>
      <c r="N63" s="2" t="str">
        <f>VLOOKUP(B63,'[3]17.1'!$B$6:$C$366,1,0)</f>
        <v>CMA09</v>
      </c>
    </row>
    <row r="64" spans="1:14" ht="21" customHeight="1">
      <c r="A64" s="24">
        <v>60</v>
      </c>
      <c r="B64" s="24" t="s">
        <v>15</v>
      </c>
      <c r="C64" s="25" t="s">
        <v>16</v>
      </c>
      <c r="D64" s="24" t="s">
        <v>328</v>
      </c>
      <c r="E64" s="26">
        <v>27191.96</v>
      </c>
      <c r="F64" s="26">
        <v>4617.16</v>
      </c>
      <c r="G64" s="27">
        <v>0.1697987199157398</v>
      </c>
      <c r="H64" s="28" t="s">
        <v>363</v>
      </c>
      <c r="I64" s="28"/>
      <c r="J64" s="28" t="s">
        <v>358</v>
      </c>
      <c r="L64" s="2" t="e">
        <f>VLOOKUP(B64,'[1]Bieu 1 (trình)'!$B$22:$BG$395,49,0)</f>
        <v>#REF!</v>
      </c>
      <c r="M64" s="2" t="e">
        <f>VLOOKUP(B64,'[2]Sheet1'!$B$15:$G$89,5,0)</f>
        <v>#N/A</v>
      </c>
      <c r="N64" s="2" t="str">
        <f>VLOOKUP(B64,'[3]17.1'!$B$6:$C$366,1,0)</f>
        <v>BRV08</v>
      </c>
    </row>
    <row r="65" spans="1:14" ht="21" customHeight="1">
      <c r="A65" s="24">
        <v>61</v>
      </c>
      <c r="B65" s="24" t="s">
        <v>71</v>
      </c>
      <c r="C65" s="25" t="s">
        <v>72</v>
      </c>
      <c r="D65" s="24" t="s">
        <v>328</v>
      </c>
      <c r="E65" s="26">
        <v>20000</v>
      </c>
      <c r="F65" s="26">
        <v>3081.966</v>
      </c>
      <c r="G65" s="27">
        <v>0.1540983</v>
      </c>
      <c r="H65" s="28" t="s">
        <v>363</v>
      </c>
      <c r="I65" s="29" t="s">
        <v>361</v>
      </c>
      <c r="J65" s="28" t="s">
        <v>358</v>
      </c>
      <c r="L65" s="2" t="str">
        <f>VLOOKUP(B65,'[1]Bieu 1 (trình)'!$B$22:$BG$395,49,0)</f>
        <v>Bán cả lô</v>
      </c>
      <c r="M65" s="2" t="e">
        <f>VLOOKUP(B65,'[2]Sheet1'!$B$15:$G$89,5,0)</f>
        <v>#N/A</v>
      </c>
      <c r="N65" s="2" t="str">
        <f>VLOOKUP(B65,'[3]17.1'!$B$6:$C$366,1,0)</f>
        <v>BLU08</v>
      </c>
    </row>
    <row r="66" spans="1:14" ht="31.5">
      <c r="A66" s="24">
        <v>62</v>
      </c>
      <c r="B66" s="24" t="s">
        <v>529</v>
      </c>
      <c r="C66" s="25" t="s">
        <v>530</v>
      </c>
      <c r="D66" s="24" t="s">
        <v>328</v>
      </c>
      <c r="E66" s="26">
        <v>50000</v>
      </c>
      <c r="F66" s="26">
        <v>7500</v>
      </c>
      <c r="G66" s="27">
        <v>0.15</v>
      </c>
      <c r="H66" s="28" t="str">
        <f>L66</f>
        <v>Bán hết</v>
      </c>
      <c r="I66" s="28"/>
      <c r="J66" s="28" t="s">
        <v>358</v>
      </c>
      <c r="L66" s="2" t="str">
        <f>VLOOKUP(B66,'[1]Bieu 1 (trình)'!$B$22:$BG$395,49,0)</f>
        <v>Bán hết</v>
      </c>
      <c r="M66" s="2" t="e">
        <f>VLOOKUP(B66,'[2]Sheet1'!$B$15:$G$89,5,0)</f>
        <v>#N/A</v>
      </c>
      <c r="N66" s="2" t="str">
        <f>VLOOKUP(B66,'[3]17.1'!$B$6:$C$366,1,0)</f>
        <v>BTM16</v>
      </c>
    </row>
    <row r="67" spans="1:14" ht="19.5" customHeight="1">
      <c r="A67" s="24">
        <v>63</v>
      </c>
      <c r="B67" s="24" t="s">
        <v>163</v>
      </c>
      <c r="C67" s="25" t="s">
        <v>164</v>
      </c>
      <c r="D67" s="24" t="s">
        <v>328</v>
      </c>
      <c r="E67" s="26">
        <v>10000</v>
      </c>
      <c r="F67" s="26">
        <v>1307</v>
      </c>
      <c r="G67" s="27">
        <v>0.1307</v>
      </c>
      <c r="H67" s="28" t="s">
        <v>363</v>
      </c>
      <c r="I67" s="28"/>
      <c r="J67" s="28" t="s">
        <v>358</v>
      </c>
      <c r="L67" s="2" t="e">
        <f>VLOOKUP(B67,'[1]Bieu 1 (trình)'!$B$22:$BG$395,49,0)</f>
        <v>#REF!</v>
      </c>
      <c r="M67" s="2" t="e">
        <f>VLOOKUP(B67,'[2]Sheet1'!$B$15:$G$89,5,0)</f>
        <v>#N/A</v>
      </c>
      <c r="N67" s="2" t="str">
        <f>VLOOKUP(B67,'[3]17.1'!$B$6:$C$366,1,0)</f>
        <v>LAN12</v>
      </c>
    </row>
    <row r="68" spans="1:14" ht="19.5" customHeight="1">
      <c r="A68" s="24">
        <v>64</v>
      </c>
      <c r="B68" s="24" t="s">
        <v>67</v>
      </c>
      <c r="C68" s="25" t="s">
        <v>68</v>
      </c>
      <c r="D68" s="24" t="s">
        <v>328</v>
      </c>
      <c r="E68" s="26">
        <v>26399.6</v>
      </c>
      <c r="F68" s="26">
        <v>3168</v>
      </c>
      <c r="G68" s="27">
        <v>0.12000181820936681</v>
      </c>
      <c r="H68" s="28" t="s">
        <v>363</v>
      </c>
      <c r="I68" s="28"/>
      <c r="J68" s="28" t="s">
        <v>358</v>
      </c>
      <c r="L68" s="2" t="e">
        <f>VLOOKUP(B68,'[1]Bieu 1 (trình)'!$B$22:$BG$395,49,0)</f>
        <v>#REF!</v>
      </c>
      <c r="M68" s="2" t="e">
        <f>VLOOKUP(B68,'[2]Sheet1'!$B$15:$G$89,5,0)</f>
        <v>#N/A</v>
      </c>
      <c r="N68" s="2" t="str">
        <f>VLOOKUP(B68,'[3]17.1'!$B$6:$C$366,1,0)</f>
        <v>AGI02</v>
      </c>
    </row>
    <row r="69" spans="1:14" ht="19.5" customHeight="1">
      <c r="A69" s="24">
        <v>65</v>
      </c>
      <c r="B69" s="24" t="s">
        <v>21</v>
      </c>
      <c r="C69" s="25" t="s">
        <v>22</v>
      </c>
      <c r="D69" s="24" t="s">
        <v>328</v>
      </c>
      <c r="E69" s="26">
        <v>42000</v>
      </c>
      <c r="F69" s="26">
        <v>4500</v>
      </c>
      <c r="G69" s="27">
        <v>0.10714285714285714</v>
      </c>
      <c r="H69" s="28" t="str">
        <f>L69</f>
        <v>Bán hết</v>
      </c>
      <c r="I69" s="28"/>
      <c r="J69" s="28" t="s">
        <v>358</v>
      </c>
      <c r="L69" s="2" t="str">
        <f>VLOOKUP(B69,'[1]Bieu 1 (trình)'!$B$22:$BG$395,49,0)</f>
        <v>Bán hết</v>
      </c>
      <c r="M69" s="2" t="e">
        <f>VLOOKUP(B69,'[2]Sheet1'!$B$15:$G$89,5,0)</f>
        <v>#N/A</v>
      </c>
      <c r="N69" s="2" t="str">
        <f>VLOOKUP(B69,'[3]17.1'!$B$6:$C$366,1,0)</f>
        <v>BNN05</v>
      </c>
    </row>
    <row r="70" spans="1:14" ht="19.5" customHeight="1">
      <c r="A70" s="24">
        <v>66</v>
      </c>
      <c r="B70" s="24" t="s">
        <v>17</v>
      </c>
      <c r="C70" s="25" t="s">
        <v>18</v>
      </c>
      <c r="D70" s="24" t="s">
        <v>328</v>
      </c>
      <c r="E70" s="26">
        <v>45000</v>
      </c>
      <c r="F70" s="26">
        <v>4598.55</v>
      </c>
      <c r="G70" s="27">
        <v>0.10219</v>
      </c>
      <c r="H70" s="28" t="str">
        <f>L70</f>
        <v>Bán hết</v>
      </c>
      <c r="I70" s="28"/>
      <c r="J70" s="28" t="s">
        <v>358</v>
      </c>
      <c r="L70" s="2" t="str">
        <f>VLOOKUP(B70,'[1]Bieu 1 (trình)'!$B$22:$BG$395,49,0)</f>
        <v>Bán hết</v>
      </c>
      <c r="M70" s="2" t="e">
        <f>VLOOKUP(B70,'[2]Sheet1'!$B$15:$G$89,5,0)</f>
        <v>#N/A</v>
      </c>
      <c r="N70" s="2" t="str">
        <f>VLOOKUP(B70,'[3]17.1'!$B$6:$C$366,1,0)</f>
        <v>CTH21</v>
      </c>
    </row>
    <row r="71" spans="1:14" ht="19.5" customHeight="1">
      <c r="A71" s="24">
        <v>67</v>
      </c>
      <c r="B71" s="24" t="s">
        <v>147</v>
      </c>
      <c r="C71" s="25" t="s">
        <v>148</v>
      </c>
      <c r="D71" s="24" t="s">
        <v>328</v>
      </c>
      <c r="E71" s="26">
        <v>18000</v>
      </c>
      <c r="F71" s="26">
        <v>1800</v>
      </c>
      <c r="G71" s="27">
        <v>0.1</v>
      </c>
      <c r="H71" s="28" t="str">
        <f>L71</f>
        <v>Bán hết</v>
      </c>
      <c r="I71" s="28"/>
      <c r="J71" s="28" t="s">
        <v>358</v>
      </c>
      <c r="L71" s="2" t="str">
        <f>VLOOKUP(B71,'[1]Bieu 1 (trình)'!$B$22:$BG$395,49,0)</f>
        <v>Bán hết</v>
      </c>
      <c r="M71" s="2" t="e">
        <f>VLOOKUP(B71,'[2]Sheet1'!$B$15:$G$89,5,0)</f>
        <v>#N/A</v>
      </c>
      <c r="N71" s="2" t="str">
        <f>VLOOKUP(B71,'[3]17.1'!$B$6:$C$366,1,0)</f>
        <v>VLO09</v>
      </c>
    </row>
    <row r="72" spans="1:14" ht="19.5" customHeight="1">
      <c r="A72" s="24">
        <v>68</v>
      </c>
      <c r="B72" s="24" t="s">
        <v>271</v>
      </c>
      <c r="C72" s="25" t="s">
        <v>272</v>
      </c>
      <c r="D72" s="24" t="s">
        <v>328</v>
      </c>
      <c r="E72" s="26">
        <v>3000</v>
      </c>
      <c r="F72" s="26">
        <v>285</v>
      </c>
      <c r="G72" s="27">
        <v>0.095</v>
      </c>
      <c r="H72" s="28" t="str">
        <f>L72</f>
        <v>Bán hết</v>
      </c>
      <c r="I72" s="28"/>
      <c r="J72" s="28" t="s">
        <v>358</v>
      </c>
      <c r="L72" s="2" t="str">
        <f>VLOOKUP(B72,'[1]Bieu 1 (trình)'!$B$22:$BG$395,49,0)</f>
        <v>Bán hết</v>
      </c>
      <c r="M72" s="2" t="e">
        <f>VLOOKUP(B72,'[2]Sheet1'!$B$15:$G$89,5,0)</f>
        <v>#N/A</v>
      </c>
      <c r="N72" s="2" t="str">
        <f>VLOOKUP(B72,'[3]17.1'!$B$6:$C$366,1,0)</f>
        <v>HUG01</v>
      </c>
    </row>
    <row r="73" spans="1:14" ht="19.5" customHeight="1">
      <c r="A73" s="24">
        <v>69</v>
      </c>
      <c r="B73" s="24" t="s">
        <v>267</v>
      </c>
      <c r="C73" s="25" t="s">
        <v>268</v>
      </c>
      <c r="D73" s="24" t="s">
        <v>328</v>
      </c>
      <c r="E73" s="26">
        <v>3465</v>
      </c>
      <c r="F73" s="26">
        <v>291.296615</v>
      </c>
      <c r="G73" s="27">
        <v>0.08406828715728715</v>
      </c>
      <c r="H73" s="28" t="str">
        <f>L73</f>
        <v>Bán hết</v>
      </c>
      <c r="I73" s="28"/>
      <c r="J73" s="28" t="s">
        <v>358</v>
      </c>
      <c r="L73" s="2" t="str">
        <f>VLOOKUP(B73,'[1]Bieu 1 (trình)'!$B$22:$BG$395,49,0)</f>
        <v>Bán hết</v>
      </c>
      <c r="M73" s="2" t="e">
        <f>VLOOKUP(B73,'[2]Sheet1'!$B$15:$G$89,5,0)</f>
        <v>#N/A</v>
      </c>
      <c r="N73" s="2" t="str">
        <f>VLOOKUP(B73,'[3]17.1'!$B$6:$C$366,1,0)</f>
        <v>CTH11</v>
      </c>
    </row>
    <row r="74" spans="1:14" ht="19.5" customHeight="1">
      <c r="A74" s="24">
        <v>70</v>
      </c>
      <c r="B74" s="24" t="s">
        <v>483</v>
      </c>
      <c r="C74" s="25" t="s">
        <v>484</v>
      </c>
      <c r="D74" s="24" t="s">
        <v>328</v>
      </c>
      <c r="E74" s="26">
        <v>128592.88</v>
      </c>
      <c r="F74" s="26">
        <v>10531.33</v>
      </c>
      <c r="G74" s="27">
        <v>0.08189668043829487</v>
      </c>
      <c r="H74" s="28" t="s">
        <v>588</v>
      </c>
      <c r="I74" s="29" t="s">
        <v>361</v>
      </c>
      <c r="J74" s="28" t="s">
        <v>358</v>
      </c>
      <c r="L74" s="2" t="str">
        <f>VLOOKUP(B74,'[1]Bieu 1 (trình)'!$B$22:$BG$395,49,0)</f>
        <v>Bán cả lô</v>
      </c>
      <c r="M74" s="2" t="e">
        <f>VLOOKUP(B74,'[2]Sheet1'!$B$15:$G$89,5,0)</f>
        <v>#N/A</v>
      </c>
      <c r="N74" s="2" t="str">
        <f>VLOOKUP(B74,'[3]17.1'!$B$6:$C$366,1,0)</f>
        <v>AGI06</v>
      </c>
    </row>
    <row r="75" spans="1:14" ht="19.5" customHeight="1">
      <c r="A75" s="24">
        <v>71</v>
      </c>
      <c r="B75" s="24" t="s">
        <v>521</v>
      </c>
      <c r="C75" s="25" t="s">
        <v>522</v>
      </c>
      <c r="D75" s="24" t="s">
        <v>328</v>
      </c>
      <c r="E75" s="26">
        <v>97485.79</v>
      </c>
      <c r="F75" s="26">
        <v>7920</v>
      </c>
      <c r="G75" s="27">
        <v>0.08124260982036459</v>
      </c>
      <c r="H75" s="28" t="s">
        <v>588</v>
      </c>
      <c r="I75" s="29" t="s">
        <v>361</v>
      </c>
      <c r="J75" s="28" t="s">
        <v>358</v>
      </c>
      <c r="L75" s="2" t="str">
        <f>VLOOKUP(B75,'[1]Bieu 1 (trình)'!$B$22:$BG$395,49,0)</f>
        <v>Bán cả lô</v>
      </c>
      <c r="M75" s="2" t="e">
        <f>VLOOKUP(B75,'[2]Sheet1'!$B$15:$G$89,5,0)</f>
        <v>#N/A</v>
      </c>
      <c r="N75" s="2" t="str">
        <f>VLOOKUP(B75,'[3]17.1'!$B$6:$C$366,1,0)</f>
        <v>CMA06</v>
      </c>
    </row>
    <row r="76" spans="1:14" ht="19.5" customHeight="1">
      <c r="A76" s="24">
        <v>72</v>
      </c>
      <c r="B76" s="24" t="s">
        <v>63</v>
      </c>
      <c r="C76" s="25" t="s">
        <v>64</v>
      </c>
      <c r="D76" s="24" t="s">
        <v>328</v>
      </c>
      <c r="E76" s="26">
        <v>55000</v>
      </c>
      <c r="F76" s="26">
        <v>3300</v>
      </c>
      <c r="G76" s="27">
        <v>0.06</v>
      </c>
      <c r="H76" s="28" t="s">
        <v>588</v>
      </c>
      <c r="I76" s="28"/>
      <c r="J76" s="28" t="s">
        <v>358</v>
      </c>
      <c r="L76" s="2" t="e">
        <f>VLOOKUP(B76,'[1]Bieu 1 (trình)'!$B$22:$BG$395,49,0)</f>
        <v>#REF!</v>
      </c>
      <c r="M76" s="2" t="e">
        <f>VLOOKUP(B76,'[2]Sheet1'!$B$15:$G$89,5,0)</f>
        <v>#N/A</v>
      </c>
      <c r="N76" s="2" t="str">
        <f>VLOOKUP(B76,'[3]17.1'!$B$6:$C$366,1,0)</f>
        <v>CMA02</v>
      </c>
    </row>
    <row r="77" spans="1:14" ht="21" customHeight="1">
      <c r="A77" s="24">
        <v>73</v>
      </c>
      <c r="B77" s="24" t="s">
        <v>275</v>
      </c>
      <c r="C77" s="25" t="s">
        <v>276</v>
      </c>
      <c r="D77" s="24" t="s">
        <v>328</v>
      </c>
      <c r="E77" s="26">
        <v>6131.89</v>
      </c>
      <c r="F77" s="26">
        <v>224.89</v>
      </c>
      <c r="G77" s="27">
        <v>0.03667547852293501</v>
      </c>
      <c r="H77" s="28" t="s">
        <v>363</v>
      </c>
      <c r="I77" s="28"/>
      <c r="J77" s="28" t="s">
        <v>358</v>
      </c>
      <c r="L77" s="2" t="e">
        <f>VLOOKUP(B77,'[1]Bieu 1 (trình)'!$B$22:$BG$395,49,0)</f>
        <v>#REF!</v>
      </c>
      <c r="M77" s="2" t="e">
        <f>VLOOKUP(B77,'[2]Sheet1'!$B$15:$G$89,5,0)</f>
        <v>#N/A</v>
      </c>
      <c r="N77" s="2" t="str">
        <f>VLOOKUP(B77,'[3]17.1'!$B$6:$C$366,1,0)</f>
        <v>BTC11</v>
      </c>
    </row>
    <row r="78" spans="1:14" ht="21" customHeight="1">
      <c r="A78" s="24">
        <v>74</v>
      </c>
      <c r="B78" s="24" t="s">
        <v>421</v>
      </c>
      <c r="C78" s="25" t="s">
        <v>422</v>
      </c>
      <c r="D78" s="24" t="s">
        <v>537</v>
      </c>
      <c r="E78" s="26">
        <v>17617.335606</v>
      </c>
      <c r="F78" s="26">
        <v>15870.135606</v>
      </c>
      <c r="G78" s="27">
        <v>0.9008249579235494</v>
      </c>
      <c r="H78" s="28" t="str">
        <f>L78</f>
        <v>Bán hết</v>
      </c>
      <c r="I78" s="28"/>
      <c r="J78" s="28" t="s">
        <v>358</v>
      </c>
      <c r="L78" s="2" t="str">
        <f>VLOOKUP(B78,'[1]Bieu 1 (trình)'!$B$22:$BG$395,49,0)</f>
        <v>Bán hết</v>
      </c>
      <c r="M78" s="2" t="e">
        <f>VLOOKUP(B78,'[2]Sheet1'!$B$15:$G$89,5,0)</f>
        <v>#N/A</v>
      </c>
      <c r="N78" s="2" t="str">
        <f>VLOOKUP(B78,'[3]17.1'!$B$6:$C$366,1,0)</f>
        <v>HYU01</v>
      </c>
    </row>
    <row r="79" spans="1:14" ht="21" customHeight="1">
      <c r="A79" s="24">
        <v>75</v>
      </c>
      <c r="B79" s="24" t="s">
        <v>511</v>
      </c>
      <c r="C79" s="25" t="s">
        <v>512</v>
      </c>
      <c r="D79" s="24" t="s">
        <v>537</v>
      </c>
      <c r="E79" s="26">
        <v>14125.054116</v>
      </c>
      <c r="F79" s="26">
        <v>8418.975116</v>
      </c>
      <c r="G79" s="27">
        <v>0.5960313530029947</v>
      </c>
      <c r="H79" s="28" t="s">
        <v>363</v>
      </c>
      <c r="I79" s="28"/>
      <c r="J79" s="28" t="s">
        <v>358</v>
      </c>
      <c r="L79" s="2" t="e">
        <f>VLOOKUP(B79,'[1]Bieu 1 (trình)'!$B$22:$BG$395,49,0)</f>
        <v>#REF!</v>
      </c>
      <c r="M79" s="2" t="e">
        <f>VLOOKUP(B79,'[2]Sheet1'!$B$15:$G$89,5,0)</f>
        <v>#N/A</v>
      </c>
      <c r="N79" s="2" t="str">
        <f>VLOOKUP(B79,'[3]17.1'!$B$6:$C$366,1,0)</f>
        <v>TBI02</v>
      </c>
    </row>
    <row r="80" spans="1:14" ht="31.5">
      <c r="A80" s="24">
        <v>76</v>
      </c>
      <c r="B80" s="24" t="s">
        <v>579</v>
      </c>
      <c r="C80" s="25" t="s">
        <v>580</v>
      </c>
      <c r="D80" s="24" t="s">
        <v>537</v>
      </c>
      <c r="E80" s="26">
        <v>11449.4</v>
      </c>
      <c r="F80" s="26">
        <v>5839.2</v>
      </c>
      <c r="G80" s="27">
        <v>0.5100005240449281</v>
      </c>
      <c r="H80" s="28" t="s">
        <v>363</v>
      </c>
      <c r="I80" s="28"/>
      <c r="J80" s="28" t="s">
        <v>358</v>
      </c>
      <c r="L80" s="2" t="e">
        <f>VLOOKUP(B80,'[1]Bieu 1 (trình)'!$B$22:$BG$395,49,0)</f>
        <v>#REF!</v>
      </c>
      <c r="M80" s="2" t="e">
        <f>VLOOKUP(B80,'[2]Sheet1'!$B$15:$G$89,5,0)</f>
        <v>#N/A</v>
      </c>
      <c r="N80" s="2" t="str">
        <f>VLOOKUP(B80,'[3]17.1'!$B$6:$C$366,1,0)</f>
        <v>HDU07</v>
      </c>
    </row>
    <row r="81" spans="1:14" ht="15.75">
      <c r="A81" s="24">
        <v>77</v>
      </c>
      <c r="B81" s="24" t="s">
        <v>628</v>
      </c>
      <c r="C81" s="25" t="s">
        <v>629</v>
      </c>
      <c r="D81" s="24" t="s">
        <v>537</v>
      </c>
      <c r="E81" s="26">
        <v>12000</v>
      </c>
      <c r="F81" s="26">
        <v>5477.84</v>
      </c>
      <c r="G81" s="27">
        <v>0.45648666666666665</v>
      </c>
      <c r="H81" s="28" t="str">
        <f>L81</f>
        <v>Bán hết</v>
      </c>
      <c r="I81" s="28"/>
      <c r="J81" s="28" t="s">
        <v>358</v>
      </c>
      <c r="L81" s="2" t="str">
        <f>VLOOKUP(B81,'[1]Bieu 1 (trình)'!$B$22:$BG$395,49,0)</f>
        <v>Bán hết</v>
      </c>
      <c r="M81" s="2" t="e">
        <f>VLOOKUP(B81,'[2]Sheet1'!$B$15:$G$89,5,0)</f>
        <v>#N/A</v>
      </c>
      <c r="N81" s="2" t="str">
        <f>VLOOKUP(B81,'[3]17.1'!$B$6:$C$366,1,0)</f>
        <v>HPH50</v>
      </c>
    </row>
    <row r="82" spans="1:14" ht="15.75">
      <c r="A82" s="24">
        <v>78</v>
      </c>
      <c r="B82" s="24" t="s">
        <v>59</v>
      </c>
      <c r="C82" s="25" t="s">
        <v>60</v>
      </c>
      <c r="D82" s="24" t="s">
        <v>537</v>
      </c>
      <c r="E82" s="26">
        <v>7730.3</v>
      </c>
      <c r="F82" s="26">
        <v>3478.5</v>
      </c>
      <c r="G82" s="27">
        <v>0.44998253625344425</v>
      </c>
      <c r="H82" s="28" t="s">
        <v>363</v>
      </c>
      <c r="I82" s="28"/>
      <c r="J82" s="28" t="s">
        <v>358</v>
      </c>
      <c r="L82" s="2" t="e">
        <f>VLOOKUP(B82,'[1]Bieu 1 (trình)'!$B$22:$BG$395,49,0)</f>
        <v>#REF!</v>
      </c>
      <c r="M82" s="2" t="e">
        <f>VLOOKUP(B82,'[2]Sheet1'!$B$15:$G$89,5,0)</f>
        <v>#N/A</v>
      </c>
      <c r="N82" s="2" t="str">
        <f>VLOOKUP(B82,'[3]17.1'!$B$6:$C$366,1,0)</f>
        <v>NDI08</v>
      </c>
    </row>
    <row r="83" spans="1:14" ht="15.75">
      <c r="A83" s="24">
        <v>79</v>
      </c>
      <c r="B83" s="24" t="s">
        <v>479</v>
      </c>
      <c r="C83" s="25" t="s">
        <v>480</v>
      </c>
      <c r="D83" s="24" t="s">
        <v>537</v>
      </c>
      <c r="E83" s="26">
        <v>30000</v>
      </c>
      <c r="F83" s="26">
        <v>10897.5</v>
      </c>
      <c r="G83" s="27">
        <v>0.36325</v>
      </c>
      <c r="H83" s="28" t="s">
        <v>363</v>
      </c>
      <c r="I83" s="28"/>
      <c r="J83" s="28" t="s">
        <v>358</v>
      </c>
      <c r="L83" s="2" t="e">
        <f>VLOOKUP(B83,'[1]Bieu 1 (trình)'!$B$22:$BG$395,49,0)</f>
        <v>#REF!</v>
      </c>
      <c r="M83" s="2" t="e">
        <f>VLOOKUP(B83,'[2]Sheet1'!$B$15:$G$89,5,0)</f>
        <v>#N/A</v>
      </c>
      <c r="N83" s="2" t="str">
        <f>VLOOKUP(B83,'[3]17.1'!$B$6:$C$366,1,0)</f>
        <v>BCN12</v>
      </c>
    </row>
    <row r="84" spans="1:14" ht="15.75">
      <c r="A84" s="24">
        <v>80</v>
      </c>
      <c r="B84" s="24" t="s">
        <v>75</v>
      </c>
      <c r="C84" s="25" t="s">
        <v>76</v>
      </c>
      <c r="D84" s="24" t="s">
        <v>537</v>
      </c>
      <c r="E84" s="26">
        <v>9960</v>
      </c>
      <c r="F84" s="26">
        <v>3060</v>
      </c>
      <c r="G84" s="27">
        <v>0.3072289156626506</v>
      </c>
      <c r="H84" s="28" t="s">
        <v>363</v>
      </c>
      <c r="I84" s="28"/>
      <c r="J84" s="28" t="s">
        <v>358</v>
      </c>
      <c r="L84" s="2" t="e">
        <f>VLOOKUP(B84,'[1]Bieu 1 (trình)'!$B$22:$BG$395,49,0)</f>
        <v>#REF!</v>
      </c>
      <c r="M84" s="2" t="e">
        <f>VLOOKUP(B84,'[2]Sheet1'!$B$15:$G$89,5,0)</f>
        <v>#N/A</v>
      </c>
      <c r="N84" s="2" t="str">
        <f>VLOOKUP(B84,'[3]17.1'!$B$6:$C$366,1,0)</f>
        <v>TBI03</v>
      </c>
    </row>
    <row r="85" spans="1:14" ht="15.75">
      <c r="A85" s="24">
        <v>81</v>
      </c>
      <c r="B85" s="24" t="s">
        <v>351</v>
      </c>
      <c r="C85" s="25" t="s">
        <v>352</v>
      </c>
      <c r="D85" s="24" t="s">
        <v>537</v>
      </c>
      <c r="E85" s="26">
        <v>108000</v>
      </c>
      <c r="F85" s="26">
        <v>32633.11</v>
      </c>
      <c r="G85" s="27">
        <v>0.30215842592592596</v>
      </c>
      <c r="H85" s="28" t="s">
        <v>588</v>
      </c>
      <c r="I85" s="28"/>
      <c r="J85" s="28" t="s">
        <v>358</v>
      </c>
      <c r="L85" s="2" t="e">
        <f>VLOOKUP(B85,'[1]Bieu 1 (trình)'!$B$22:$BG$395,49,0)</f>
        <v>#REF!</v>
      </c>
      <c r="M85" s="2" t="e">
        <f>VLOOKUP(B85,'[2]Sheet1'!$B$15:$G$89,5,0)</f>
        <v>#N/A</v>
      </c>
      <c r="N85" s="2" t="str">
        <f>VLOOKUP(B85,'[3]17.1'!$B$6:$C$366,1,0)</f>
        <v>HPH48</v>
      </c>
    </row>
    <row r="86" spans="1:14" ht="15.75">
      <c r="A86" s="24">
        <v>82</v>
      </c>
      <c r="B86" s="24" t="s">
        <v>79</v>
      </c>
      <c r="C86" s="25" t="s">
        <v>80</v>
      </c>
      <c r="D86" s="24" t="s">
        <v>537</v>
      </c>
      <c r="E86" s="26">
        <v>19700</v>
      </c>
      <c r="F86" s="26">
        <v>3028.2</v>
      </c>
      <c r="G86" s="27">
        <v>0.15371573604060912</v>
      </c>
      <c r="H86" s="28" t="s">
        <v>588</v>
      </c>
      <c r="I86" s="28"/>
      <c r="J86" s="28" t="s">
        <v>358</v>
      </c>
      <c r="L86" s="2" t="e">
        <f>VLOOKUP(B86,'[1]Bieu 1 (trình)'!$B$22:$BG$395,49,0)</f>
        <v>#N/A</v>
      </c>
      <c r="M86" s="2" t="e">
        <f>VLOOKUP(B86,'[2]Sheet1'!$B$15:$G$89,5,0)</f>
        <v>#N/A</v>
      </c>
      <c r="N86" s="2" t="str">
        <f>VLOOKUP(B86,'[3]17.1'!$B$6:$C$366,1,0)</f>
        <v>DLI02</v>
      </c>
    </row>
    <row r="87" spans="1:14" ht="31.5">
      <c r="A87" s="24">
        <v>83</v>
      </c>
      <c r="B87" s="24" t="s">
        <v>133</v>
      </c>
      <c r="C87" s="25" t="s">
        <v>134</v>
      </c>
      <c r="D87" s="24" t="s">
        <v>537</v>
      </c>
      <c r="E87" s="26">
        <v>15000</v>
      </c>
      <c r="F87" s="26">
        <v>1936.4</v>
      </c>
      <c r="G87" s="27">
        <v>0.12909333333333334</v>
      </c>
      <c r="H87" s="28" t="s">
        <v>588</v>
      </c>
      <c r="I87" s="28"/>
      <c r="J87" s="28" t="s">
        <v>358</v>
      </c>
      <c r="L87" s="2" t="e">
        <f>VLOOKUP(B87,'[1]Bieu 1 (trình)'!$B$22:$BG$395,49,0)</f>
        <v>#REF!</v>
      </c>
      <c r="M87" s="2" t="e">
        <f>VLOOKUP(B87,'[2]Sheet1'!$B$15:$G$89,5,0)</f>
        <v>#N/A</v>
      </c>
      <c r="N87" s="2" t="str">
        <f>VLOOKUP(B87,'[3]17.1'!$B$6:$C$366,1,0)</f>
        <v>HYU02</v>
      </c>
    </row>
    <row r="88" spans="1:14" ht="15.75">
      <c r="A88" s="24">
        <v>84</v>
      </c>
      <c r="B88" s="24" t="s">
        <v>55</v>
      </c>
      <c r="C88" s="25" t="s">
        <v>56</v>
      </c>
      <c r="D88" s="24" t="s">
        <v>537</v>
      </c>
      <c r="E88" s="26">
        <v>30000</v>
      </c>
      <c r="F88" s="26">
        <v>3638</v>
      </c>
      <c r="G88" s="27">
        <v>0.12126666666666666</v>
      </c>
      <c r="H88" s="28" t="s">
        <v>588</v>
      </c>
      <c r="I88" s="28"/>
      <c r="J88" s="28" t="s">
        <v>358</v>
      </c>
      <c r="L88" s="2" t="e">
        <f>VLOOKUP(B88,'[1]Bieu 1 (trình)'!$B$22:$BG$395,49,0)</f>
        <v>#REF!</v>
      </c>
      <c r="M88" s="2" t="e">
        <f>VLOOKUP(B88,'[2]Sheet1'!$B$15:$G$89,5,0)</f>
        <v>#N/A</v>
      </c>
      <c r="N88" s="2" t="str">
        <f>VLOOKUP(B88,'[3]17.1'!$B$6:$C$366,1,0)</f>
        <v>HDU01</v>
      </c>
    </row>
    <row r="89" spans="1:14" ht="15.75">
      <c r="A89" s="24">
        <v>85</v>
      </c>
      <c r="B89" s="24" t="s">
        <v>200</v>
      </c>
      <c r="C89" s="25" t="s">
        <v>201</v>
      </c>
      <c r="D89" s="24" t="s">
        <v>537</v>
      </c>
      <c r="E89" s="26">
        <v>9000</v>
      </c>
      <c r="F89" s="26">
        <v>1000</v>
      </c>
      <c r="G89" s="27">
        <v>0.1111111111111111</v>
      </c>
      <c r="H89" s="28" t="s">
        <v>588</v>
      </c>
      <c r="I89" s="28"/>
      <c r="J89" s="28" t="s">
        <v>358</v>
      </c>
      <c r="L89" s="2" t="e">
        <f>VLOOKUP(B89,'[1]Bieu 1 (trình)'!$B$22:$BG$395,49,0)</f>
        <v>#REF!</v>
      </c>
      <c r="M89" s="2" t="e">
        <f>VLOOKUP(B89,'[2]Sheet1'!$B$15:$G$89,5,0)</f>
        <v>#N/A</v>
      </c>
      <c r="N89" s="2" t="str">
        <f>VLOOKUP(B89,'[3]17.1'!$B$6:$C$366,1,0)</f>
        <v>HPH43</v>
      </c>
    </row>
    <row r="90" spans="1:14" ht="31.5">
      <c r="A90" s="24">
        <v>86</v>
      </c>
      <c r="B90" s="24" t="s">
        <v>204</v>
      </c>
      <c r="C90" s="25" t="s">
        <v>205</v>
      </c>
      <c r="D90" s="24" t="s">
        <v>537</v>
      </c>
      <c r="E90" s="26">
        <v>10820</v>
      </c>
      <c r="F90" s="26">
        <v>976.32</v>
      </c>
      <c r="G90" s="27">
        <v>0.09023290203327172</v>
      </c>
      <c r="H90" s="28" t="s">
        <v>588</v>
      </c>
      <c r="I90" s="28"/>
      <c r="J90" s="28" t="s">
        <v>358</v>
      </c>
      <c r="L90" s="2" t="e">
        <f>VLOOKUP(B90,'[1]Bieu 1 (trình)'!$B$22:$BG$395,49,0)</f>
        <v>#REF!</v>
      </c>
      <c r="M90" s="2" t="e">
        <f>VLOOKUP(B90,'[2]Sheet1'!$B$15:$G$89,5,0)</f>
        <v>#N/A</v>
      </c>
      <c r="N90" s="2" t="str">
        <f>VLOOKUP(B90,'[3]17.1'!$B$6:$C$366,1,0)</f>
        <v>HPH37</v>
      </c>
    </row>
    <row r="91" spans="1:14" ht="15.75">
      <c r="A91" s="24">
        <v>87</v>
      </c>
      <c r="B91" s="24" t="s">
        <v>437</v>
      </c>
      <c r="C91" s="25" t="s">
        <v>438</v>
      </c>
      <c r="D91" s="24" t="s">
        <v>538</v>
      </c>
      <c r="E91" s="26">
        <v>18000</v>
      </c>
      <c r="F91" s="26">
        <v>14778</v>
      </c>
      <c r="G91" s="27">
        <v>0.821</v>
      </c>
      <c r="H91" s="28" t="s">
        <v>588</v>
      </c>
      <c r="I91" s="28"/>
      <c r="J91" s="28" t="s">
        <v>358</v>
      </c>
      <c r="L91" s="2" t="e">
        <f>VLOOKUP(B91,'[1]Bieu 1 (trình)'!$B$22:$BG$395,49,0)</f>
        <v>#REF!</v>
      </c>
      <c r="M91" s="2" t="e">
        <f>VLOOKUP(B91,'[2]Sheet1'!$B$15:$G$89,5,0)</f>
        <v>#N/A</v>
      </c>
      <c r="N91" s="2" t="str">
        <f>VLOOKUP(B91,'[3]17.1'!$B$6:$C$366,1,0)</f>
        <v>HTI06</v>
      </c>
    </row>
    <row r="92" spans="1:14" ht="31.5">
      <c r="A92" s="24">
        <v>88</v>
      </c>
      <c r="B92" s="24" t="s">
        <v>73</v>
      </c>
      <c r="C92" s="25" t="s">
        <v>74</v>
      </c>
      <c r="D92" s="24" t="s">
        <v>538</v>
      </c>
      <c r="E92" s="26">
        <v>5000</v>
      </c>
      <c r="F92" s="26">
        <v>3064.17</v>
      </c>
      <c r="G92" s="27">
        <v>0.612834</v>
      </c>
      <c r="H92" s="28" t="str">
        <f>L92</f>
        <v>Bán hết</v>
      </c>
      <c r="I92" s="28"/>
      <c r="J92" s="28" t="s">
        <v>358</v>
      </c>
      <c r="L92" s="2" t="str">
        <f>VLOOKUP(B92,'[1]Bieu 1 (trình)'!$B$22:$BG$395,49,0)</f>
        <v>Bán hết</v>
      </c>
      <c r="M92" s="2" t="e">
        <f>VLOOKUP(B92,'[2]Sheet1'!$B$15:$G$89,5,0)</f>
        <v>#N/A</v>
      </c>
      <c r="N92" s="2" t="str">
        <f>VLOOKUP(B92,'[3]17.1'!$B$6:$C$366,1,0)</f>
        <v>THO15</v>
      </c>
    </row>
    <row r="93" spans="1:14" ht="31.5">
      <c r="A93" s="24">
        <v>89</v>
      </c>
      <c r="B93" s="24" t="s">
        <v>310</v>
      </c>
      <c r="C93" s="25" t="s">
        <v>311</v>
      </c>
      <c r="D93" s="24" t="s">
        <v>538</v>
      </c>
      <c r="E93" s="26">
        <v>263538</v>
      </c>
      <c r="F93" s="26">
        <v>117375</v>
      </c>
      <c r="G93" s="27">
        <v>0.44538169068597316</v>
      </c>
      <c r="H93" s="28" t="s">
        <v>196</v>
      </c>
      <c r="I93" s="28"/>
      <c r="J93" s="28" t="s">
        <v>358</v>
      </c>
      <c r="K93" s="2" t="s">
        <v>196</v>
      </c>
      <c r="L93" s="2" t="e">
        <f>VLOOKUP(B93,'[1]Bieu 1 (trình)'!$B$22:$BG$395,49,0)</f>
        <v>#REF!</v>
      </c>
      <c r="M93" s="2" t="e">
        <f>VLOOKUP(B93,'[2]Sheet1'!$B$15:$G$89,5,0)</f>
        <v>#N/A</v>
      </c>
      <c r="N93" s="2" t="str">
        <f>VLOOKUP(B93,'[3]17.1'!$B$6:$C$366,1,0)</f>
        <v>BXD04</v>
      </c>
    </row>
    <row r="94" spans="1:14" ht="15.75">
      <c r="A94" s="24">
        <v>90</v>
      </c>
      <c r="B94" s="24" t="s">
        <v>459</v>
      </c>
      <c r="C94" s="25" t="s">
        <v>460</v>
      </c>
      <c r="D94" s="24" t="s">
        <v>538</v>
      </c>
      <c r="E94" s="26">
        <v>31532</v>
      </c>
      <c r="F94" s="26">
        <v>12735</v>
      </c>
      <c r="G94" s="27">
        <v>0.40387542813649624</v>
      </c>
      <c r="H94" s="28" t="s">
        <v>588</v>
      </c>
      <c r="I94" s="28"/>
      <c r="J94" s="28" t="s">
        <v>358</v>
      </c>
      <c r="L94" s="2" t="e">
        <f>VLOOKUP(B94,'[1]Bieu 1 (trình)'!$B$22:$BG$395,49,0)</f>
        <v>#REF!</v>
      </c>
      <c r="M94" s="2" t="e">
        <f>VLOOKUP(B94,'[2]Sheet1'!$B$15:$G$89,5,0)</f>
        <v>#N/A</v>
      </c>
      <c r="N94" s="2" t="str">
        <f>VLOOKUP(B94,'[3]17.1'!$B$6:$C$366,1,0)</f>
        <v>NAN05</v>
      </c>
    </row>
    <row r="95" spans="1:14" ht="31.5">
      <c r="A95" s="24">
        <v>91</v>
      </c>
      <c r="B95" s="24" t="s">
        <v>135</v>
      </c>
      <c r="C95" s="25" t="s">
        <v>136</v>
      </c>
      <c r="D95" s="24" t="s">
        <v>538</v>
      </c>
      <c r="E95" s="26">
        <v>5000</v>
      </c>
      <c r="F95" s="26">
        <v>1836</v>
      </c>
      <c r="G95" s="27">
        <v>0.3672</v>
      </c>
      <c r="H95" s="28" t="str">
        <f>L95</f>
        <v>Bán hết</v>
      </c>
      <c r="I95" s="28"/>
      <c r="J95" s="28" t="s">
        <v>358</v>
      </c>
      <c r="L95" s="2" t="str">
        <f>VLOOKUP(B95,'[1]Bieu 1 (trình)'!$B$22:$BG$395,49,0)</f>
        <v>Bán hết</v>
      </c>
      <c r="M95" s="2" t="e">
        <f>VLOOKUP(B95,'[2]Sheet1'!$B$15:$G$89,5,0)</f>
        <v>#N/A</v>
      </c>
      <c r="N95" s="2" t="str">
        <f>VLOOKUP(B95,'[3]17.1'!$B$6:$C$366,1,0)</f>
        <v>THO07</v>
      </c>
    </row>
    <row r="96" spans="1:14" ht="15.75">
      <c r="A96" s="24">
        <v>92</v>
      </c>
      <c r="B96" s="24" t="s">
        <v>485</v>
      </c>
      <c r="C96" s="25" t="s">
        <v>486</v>
      </c>
      <c r="D96" s="24" t="s">
        <v>538</v>
      </c>
      <c r="E96" s="26">
        <v>30000</v>
      </c>
      <c r="F96" s="26">
        <v>10500</v>
      </c>
      <c r="G96" s="27">
        <v>0.35</v>
      </c>
      <c r="H96" s="28" t="str">
        <f>L96</f>
        <v>Bán hết</v>
      </c>
      <c r="I96" s="28"/>
      <c r="J96" s="28" t="s">
        <v>358</v>
      </c>
      <c r="L96" s="2" t="str">
        <f>VLOOKUP(B96,'[1]Bieu 1 (trình)'!$B$22:$BG$395,49,0)</f>
        <v>Bán hết</v>
      </c>
      <c r="M96" s="2" t="e">
        <f>VLOOKUP(B96,'[2]Sheet1'!$B$15:$G$89,5,0)</f>
        <v>#N/A</v>
      </c>
      <c r="N96" s="2" t="str">
        <f>VLOOKUP(B96,'[3]17.1'!$B$6:$C$366,1,0)</f>
        <v>QNI23</v>
      </c>
    </row>
    <row r="97" spans="1:14" ht="31.5">
      <c r="A97" s="24">
        <v>93</v>
      </c>
      <c r="B97" s="24" t="s">
        <v>216</v>
      </c>
      <c r="C97" s="25" t="s">
        <v>217</v>
      </c>
      <c r="D97" s="24" t="s">
        <v>538</v>
      </c>
      <c r="E97" s="26">
        <v>2600</v>
      </c>
      <c r="F97" s="26">
        <v>872.2</v>
      </c>
      <c r="G97" s="27">
        <v>0.3354615384615385</v>
      </c>
      <c r="H97" s="28" t="str">
        <f>L97</f>
        <v>Bán hết</v>
      </c>
      <c r="I97" s="28"/>
      <c r="J97" s="28" t="s">
        <v>358</v>
      </c>
      <c r="L97" s="2" t="str">
        <f>VLOOKUP(B97,'[1]Bieu 1 (trình)'!$B$22:$BG$395,49,0)</f>
        <v>Bán hết</v>
      </c>
      <c r="M97" s="2" t="e">
        <f>VLOOKUP(B97,'[2]Sheet1'!$B$15:$G$89,5,0)</f>
        <v>#N/A</v>
      </c>
      <c r="N97" s="2" t="str">
        <f>VLOOKUP(B97,'[3]17.1'!$B$6:$C$366,1,0)</f>
        <v>HUE14</v>
      </c>
    </row>
    <row r="98" spans="1:14" ht="15.75">
      <c r="A98" s="24">
        <v>94</v>
      </c>
      <c r="B98" s="24" t="s">
        <v>165</v>
      </c>
      <c r="C98" s="25" t="s">
        <v>166</v>
      </c>
      <c r="D98" s="24" t="s">
        <v>538</v>
      </c>
      <c r="E98" s="26">
        <v>4327</v>
      </c>
      <c r="F98" s="26">
        <v>1300</v>
      </c>
      <c r="G98" s="27">
        <v>0.30043910330483015</v>
      </c>
      <c r="H98" s="28" t="s">
        <v>588</v>
      </c>
      <c r="I98" s="28"/>
      <c r="J98" s="28" t="s">
        <v>358</v>
      </c>
      <c r="L98" s="2" t="e">
        <f>VLOOKUP(B98,'[1]Bieu 1 (trình)'!$B$22:$BG$395,49,0)</f>
        <v>#REF!</v>
      </c>
      <c r="M98" s="2" t="e">
        <f>VLOOKUP(B98,'[2]Sheet1'!$B$15:$G$89,5,0)</f>
        <v>#N/A</v>
      </c>
      <c r="N98" s="2" t="str">
        <f>VLOOKUP(B98,'[3]17.1'!$B$6:$C$366,1,0)</f>
        <v>QNI27</v>
      </c>
    </row>
    <row r="99" spans="1:14" ht="15.75">
      <c r="A99" s="24">
        <v>95</v>
      </c>
      <c r="B99" s="24" t="s">
        <v>179</v>
      </c>
      <c r="C99" s="25" t="s">
        <v>180</v>
      </c>
      <c r="D99" s="24" t="s">
        <v>538</v>
      </c>
      <c r="E99" s="26">
        <v>4000</v>
      </c>
      <c r="F99" s="26">
        <v>1150</v>
      </c>
      <c r="G99" s="27">
        <v>0.2875</v>
      </c>
      <c r="H99" s="28" t="s">
        <v>588</v>
      </c>
      <c r="I99" s="28"/>
      <c r="J99" s="28" t="s">
        <v>358</v>
      </c>
      <c r="L99" s="2" t="e">
        <f>VLOOKUP(B99,'[1]Bieu 1 (trình)'!$B$22:$BG$395,49,0)</f>
        <v>#REF!</v>
      </c>
      <c r="M99" s="2" t="e">
        <f>VLOOKUP(B99,'[2]Sheet1'!$B$15:$G$89,5,0)</f>
        <v>#N/A</v>
      </c>
      <c r="N99" s="2" t="str">
        <f>VLOOKUP(B99,'[3]17.1'!$B$6:$C$366,1,0)</f>
        <v>BGI05</v>
      </c>
    </row>
    <row r="100" spans="1:14" ht="15.75">
      <c r="A100" s="24">
        <v>96</v>
      </c>
      <c r="B100" s="24" t="s">
        <v>257</v>
      </c>
      <c r="C100" s="25" t="s">
        <v>258</v>
      </c>
      <c r="D100" s="24" t="s">
        <v>538</v>
      </c>
      <c r="E100" s="26">
        <v>1803.1</v>
      </c>
      <c r="F100" s="26">
        <v>500</v>
      </c>
      <c r="G100" s="27">
        <v>0.2773002052021519</v>
      </c>
      <c r="H100" s="28" t="s">
        <v>588</v>
      </c>
      <c r="I100" s="28"/>
      <c r="J100" s="28" t="s">
        <v>358</v>
      </c>
      <c r="L100" s="2" t="e">
        <f>VLOOKUP(B100,'[1]Bieu 1 (trình)'!$B$22:$BG$395,49,0)</f>
        <v>#REF!</v>
      </c>
      <c r="M100" s="2" t="e">
        <f>VLOOKUP(B100,'[2]Sheet1'!$B$15:$G$89,5,0)</f>
        <v>#N/A</v>
      </c>
      <c r="N100" s="2" t="str">
        <f>VLOOKUP(B100,'[3]17.1'!$B$6:$C$366,1,0)</f>
        <v>THO11</v>
      </c>
    </row>
    <row r="101" spans="1:14" ht="15.75">
      <c r="A101" s="24">
        <v>97</v>
      </c>
      <c r="B101" s="24" t="s">
        <v>632</v>
      </c>
      <c r="C101" s="25" t="s">
        <v>633</v>
      </c>
      <c r="D101" s="24" t="s">
        <v>538</v>
      </c>
      <c r="E101" s="26">
        <v>19800</v>
      </c>
      <c r="F101" s="26">
        <v>5400</v>
      </c>
      <c r="G101" s="27">
        <v>0.2727272727272727</v>
      </c>
      <c r="H101" s="28" t="s">
        <v>588</v>
      </c>
      <c r="I101" s="28"/>
      <c r="J101" s="28" t="s">
        <v>358</v>
      </c>
      <c r="L101" s="2" t="e">
        <f>VLOOKUP(B101,'[1]Bieu 1 (trình)'!$B$22:$BG$395,49,0)</f>
        <v>#REF!</v>
      </c>
      <c r="M101" s="2" t="e">
        <f>VLOOKUP(B101,'[2]Sheet1'!$B$15:$G$89,5,0)</f>
        <v>#N/A</v>
      </c>
      <c r="N101" s="2" t="str">
        <f>VLOOKUP(B101,'[3]17.1'!$B$6:$C$366,1,0)</f>
        <v>QNI14</v>
      </c>
    </row>
    <row r="102" spans="1:14" ht="15.75">
      <c r="A102" s="24">
        <v>98</v>
      </c>
      <c r="B102" s="24" t="s">
        <v>469</v>
      </c>
      <c r="C102" s="25" t="s">
        <v>470</v>
      </c>
      <c r="D102" s="24" t="s">
        <v>538</v>
      </c>
      <c r="E102" s="26">
        <v>45242.31</v>
      </c>
      <c r="F102" s="26">
        <v>12161.06</v>
      </c>
      <c r="G102" s="27">
        <v>0.2687983880575506</v>
      </c>
      <c r="H102" s="28" t="str">
        <f>L102</f>
        <v>Bán hết</v>
      </c>
      <c r="I102" s="28"/>
      <c r="J102" s="28" t="s">
        <v>358</v>
      </c>
      <c r="L102" s="2" t="str">
        <f>VLOOKUP(B102,'[1]Bieu 1 (trình)'!$B$22:$BG$395,49,0)</f>
        <v>Bán hết</v>
      </c>
      <c r="M102" s="2" t="e">
        <f>VLOOKUP(B102,'[2]Sheet1'!$B$15:$G$89,5,0)</f>
        <v>#N/A</v>
      </c>
      <c r="N102" s="2" t="str">
        <f>VLOOKUP(B102,'[3]17.1'!$B$6:$C$366,1,0)</f>
        <v>NAN30</v>
      </c>
    </row>
    <row r="103" spans="1:14" ht="15.75">
      <c r="A103" s="24">
        <v>99</v>
      </c>
      <c r="B103" s="24" t="s">
        <v>423</v>
      </c>
      <c r="C103" s="25" t="s">
        <v>424</v>
      </c>
      <c r="D103" s="24" t="s">
        <v>538</v>
      </c>
      <c r="E103" s="26">
        <v>65000</v>
      </c>
      <c r="F103" s="26">
        <v>15765.18</v>
      </c>
      <c r="G103" s="27">
        <v>0.2425412307692308</v>
      </c>
      <c r="H103" s="28" t="str">
        <f>L103</f>
        <v>Bán hết</v>
      </c>
      <c r="I103" s="28"/>
      <c r="J103" s="28" t="s">
        <v>358</v>
      </c>
      <c r="L103" s="2" t="str">
        <f>VLOOKUP(B103,'[1]Bieu 1 (trình)'!$B$22:$BG$395,49,0)</f>
        <v>Bán hết</v>
      </c>
      <c r="M103" s="2" t="e">
        <f>VLOOKUP(B103,'[2]Sheet1'!$B$15:$G$89,5,0)</f>
        <v>#N/A</v>
      </c>
      <c r="N103" s="2" t="str">
        <f>VLOOKUP(B103,'[3]17.1'!$B$6:$C$366,1,0)</f>
        <v>QNI35</v>
      </c>
    </row>
    <row r="104" spans="1:14" ht="15.75">
      <c r="A104" s="24">
        <v>100</v>
      </c>
      <c r="B104" s="24" t="s">
        <v>155</v>
      </c>
      <c r="C104" s="25" t="s">
        <v>156</v>
      </c>
      <c r="D104" s="24" t="s">
        <v>538</v>
      </c>
      <c r="E104" s="26">
        <v>7000</v>
      </c>
      <c r="F104" s="26">
        <v>1527.617932</v>
      </c>
      <c r="G104" s="27">
        <v>0.21823113314285716</v>
      </c>
      <c r="H104" s="28" t="s">
        <v>588</v>
      </c>
      <c r="I104" s="28"/>
      <c r="J104" s="28" t="s">
        <v>358</v>
      </c>
      <c r="L104" s="2" t="e">
        <f>VLOOKUP(B104,'[1]Bieu 1 (trình)'!$B$22:$BG$395,49,0)</f>
        <v>#REF!</v>
      </c>
      <c r="M104" s="2" t="e">
        <f>VLOOKUP(B104,'[2]Sheet1'!$B$15:$G$89,5,0)</f>
        <v>#N/A</v>
      </c>
      <c r="N104" s="2" t="str">
        <f>VLOOKUP(B104,'[3]17.1'!$B$6:$C$366,1,0)</f>
        <v>BGI18</v>
      </c>
    </row>
    <row r="105" spans="1:14" ht="15.75">
      <c r="A105" s="24">
        <v>101</v>
      </c>
      <c r="B105" s="24" t="s">
        <v>435</v>
      </c>
      <c r="C105" s="25" t="s">
        <v>436</v>
      </c>
      <c r="D105" s="24" t="s">
        <v>538</v>
      </c>
      <c r="E105" s="26">
        <v>67930.41</v>
      </c>
      <c r="F105" s="26">
        <v>14821.1</v>
      </c>
      <c r="G105" s="27">
        <v>0.21818063515294547</v>
      </c>
      <c r="H105" s="28" t="str">
        <f>L105</f>
        <v>Bán hết</v>
      </c>
      <c r="I105" s="28"/>
      <c r="J105" s="28" t="s">
        <v>358</v>
      </c>
      <c r="L105" s="2" t="str">
        <f>VLOOKUP(B105,'[1]Bieu 1 (trình)'!$B$22:$BG$395,49,0)</f>
        <v>Bán hết</v>
      </c>
      <c r="M105" s="2" t="e">
        <f>VLOOKUP(B105,'[2]Sheet1'!$B$15:$G$89,5,0)</f>
        <v>#N/A</v>
      </c>
      <c r="N105" s="2" t="str">
        <f>VLOOKUP(B105,'[3]17.1'!$B$6:$C$366,1,0)</f>
        <v>THO04</v>
      </c>
    </row>
    <row r="106" spans="1:14" ht="15.75">
      <c r="A106" s="24">
        <v>102</v>
      </c>
      <c r="B106" s="24" t="s">
        <v>19</v>
      </c>
      <c r="C106" s="25" t="s">
        <v>20</v>
      </c>
      <c r="D106" s="24" t="s">
        <v>538</v>
      </c>
      <c r="E106" s="26">
        <v>13477.941176</v>
      </c>
      <c r="F106" s="26">
        <v>2699.5</v>
      </c>
      <c r="G106" s="27">
        <v>0.20029023459510015</v>
      </c>
      <c r="H106" s="28" t="str">
        <f>L106</f>
        <v>Bán hết</v>
      </c>
      <c r="I106" s="28"/>
      <c r="J106" s="28" t="s">
        <v>358</v>
      </c>
      <c r="L106" s="2" t="str">
        <f>VLOOKUP(B106,'[1]Bieu 1 (trình)'!$B$22:$BG$395,49,0)</f>
        <v>Bán hết</v>
      </c>
      <c r="M106" s="2" t="str">
        <f>VLOOKUP(B106,'[2]Sheet1'!$B$15:$G$89,5,0)</f>
        <v>bán bớt</v>
      </c>
      <c r="N106" s="2" t="str">
        <f>VLOOKUP(B106,'[3]17.1'!$B$6:$C$366,1,0)</f>
        <v>HUE12</v>
      </c>
    </row>
    <row r="107" spans="1:14" ht="15.75">
      <c r="A107" s="24">
        <v>103</v>
      </c>
      <c r="B107" s="24" t="s">
        <v>261</v>
      </c>
      <c r="C107" s="25" t="s">
        <v>262</v>
      </c>
      <c r="D107" s="24" t="s">
        <v>538</v>
      </c>
      <c r="E107" s="26">
        <v>2176</v>
      </c>
      <c r="F107" s="26">
        <v>420</v>
      </c>
      <c r="G107" s="27">
        <v>0.19301470588235295</v>
      </c>
      <c r="H107" s="28" t="str">
        <f>L107</f>
        <v>Bán hết</v>
      </c>
      <c r="I107" s="28"/>
      <c r="J107" s="28" t="s">
        <v>358</v>
      </c>
      <c r="L107" s="2" t="str">
        <f>VLOOKUP(B107,'[1]Bieu 1 (trình)'!$B$22:$BG$395,49,0)</f>
        <v>Bán hết</v>
      </c>
      <c r="M107" s="2" t="e">
        <f>VLOOKUP(B107,'[2]Sheet1'!$B$15:$G$89,5,0)</f>
        <v>#N/A</v>
      </c>
      <c r="N107" s="2" t="str">
        <f>VLOOKUP(B107,'[3]17.1'!$B$6:$C$366,1,0)</f>
        <v>HTI05</v>
      </c>
    </row>
    <row r="108" spans="1:14" ht="15.75">
      <c r="A108" s="24">
        <v>104</v>
      </c>
      <c r="B108" s="24" t="s">
        <v>69</v>
      </c>
      <c r="C108" s="25" t="s">
        <v>70</v>
      </c>
      <c r="D108" s="24" t="s">
        <v>538</v>
      </c>
      <c r="E108" s="26">
        <v>16500</v>
      </c>
      <c r="F108" s="26">
        <v>3150</v>
      </c>
      <c r="G108" s="27">
        <v>0.19090909090909092</v>
      </c>
      <c r="H108" s="28" t="s">
        <v>588</v>
      </c>
      <c r="I108" s="28"/>
      <c r="J108" s="28" t="s">
        <v>358</v>
      </c>
      <c r="L108" s="2" t="e">
        <f>VLOOKUP(B108,'[1]Bieu 1 (trình)'!$B$22:$BG$395,49,0)</f>
        <v>#REF!</v>
      </c>
      <c r="M108" s="2" t="e">
        <f>VLOOKUP(B108,'[2]Sheet1'!$B$15:$G$89,5,0)</f>
        <v>#N/A</v>
      </c>
      <c r="N108" s="2" t="str">
        <f>VLOOKUP(B108,'[3]17.1'!$B$6:$C$366,1,0)</f>
        <v>QNI20</v>
      </c>
    </row>
    <row r="109" spans="1:14" ht="15.75">
      <c r="A109" s="24">
        <v>105</v>
      </c>
      <c r="B109" s="24" t="s">
        <v>349</v>
      </c>
      <c r="C109" s="25" t="s">
        <v>350</v>
      </c>
      <c r="D109" s="24" t="s">
        <v>538</v>
      </c>
      <c r="E109" s="26">
        <v>184511.09</v>
      </c>
      <c r="F109" s="26">
        <v>32802.01</v>
      </c>
      <c r="G109" s="27">
        <v>0.1777779861362263</v>
      </c>
      <c r="H109" s="28" t="s">
        <v>588</v>
      </c>
      <c r="I109" s="28"/>
      <c r="J109" s="28" t="s">
        <v>358</v>
      </c>
      <c r="L109" s="2" t="e">
        <f>VLOOKUP(B109,'[1]Bieu 1 (trình)'!$B$22:$BG$395,49,0)</f>
        <v>#REF!</v>
      </c>
      <c r="M109" s="2" t="e">
        <f>VLOOKUP(B109,'[2]Sheet1'!$B$15:$G$89,5,0)</f>
        <v>#N/A</v>
      </c>
      <c r="N109" s="2" t="str">
        <f>VLOOKUP(B109,'[3]17.1'!$B$6:$C$366,1,0)</f>
        <v>QNI09</v>
      </c>
    </row>
    <row r="110" spans="1:14" ht="15.75">
      <c r="A110" s="24">
        <v>106</v>
      </c>
      <c r="B110" s="24" t="s">
        <v>105</v>
      </c>
      <c r="C110" s="25" t="s">
        <v>106</v>
      </c>
      <c r="D110" s="24" t="s">
        <v>538</v>
      </c>
      <c r="E110" s="26">
        <v>15000</v>
      </c>
      <c r="F110" s="26">
        <v>2550</v>
      </c>
      <c r="G110" s="27">
        <v>0.17</v>
      </c>
      <c r="H110" s="28" t="s">
        <v>588</v>
      </c>
      <c r="I110" s="28"/>
      <c r="J110" s="28" t="s">
        <v>358</v>
      </c>
      <c r="L110" s="2" t="e">
        <f>VLOOKUP(B110,'[1]Bieu 1 (trình)'!$B$22:$BG$395,49,0)</f>
        <v>#REF!</v>
      </c>
      <c r="M110" s="2" t="e">
        <f>VLOOKUP(B110,'[2]Sheet1'!$B$15:$G$89,5,0)</f>
        <v>#N/A</v>
      </c>
      <c r="N110" s="2" t="str">
        <f>VLOOKUP(B110,'[3]17.1'!$B$6:$C$366,1,0)</f>
        <v>HTI08</v>
      </c>
    </row>
    <row r="111" spans="1:14" ht="18" customHeight="1">
      <c r="A111" s="24">
        <v>107</v>
      </c>
      <c r="B111" s="24" t="s">
        <v>117</v>
      </c>
      <c r="C111" s="25" t="s">
        <v>118</v>
      </c>
      <c r="D111" s="24" t="s">
        <v>538</v>
      </c>
      <c r="E111" s="26">
        <v>13500</v>
      </c>
      <c r="F111" s="26">
        <v>2250</v>
      </c>
      <c r="G111" s="27">
        <v>0.16666666666666666</v>
      </c>
      <c r="H111" s="28" t="s">
        <v>588</v>
      </c>
      <c r="I111" s="28"/>
      <c r="J111" s="28" t="s">
        <v>358</v>
      </c>
      <c r="L111" s="2" t="e">
        <f>VLOOKUP(B111,'[1]Bieu 1 (trình)'!$B$22:$BG$395,49,0)</f>
        <v>#REF!</v>
      </c>
      <c r="M111" s="2" t="e">
        <f>VLOOKUP(B111,'[2]Sheet1'!$B$15:$G$89,5,0)</f>
        <v>#N/A</v>
      </c>
      <c r="N111" s="2" t="str">
        <f>VLOOKUP(B111,'[3]17.1'!$B$6:$C$366,1,0)</f>
        <v>QNI21</v>
      </c>
    </row>
    <row r="112" spans="1:14" ht="15.75">
      <c r="A112" s="24">
        <v>108</v>
      </c>
      <c r="B112" s="24" t="s">
        <v>243</v>
      </c>
      <c r="C112" s="25" t="s">
        <v>244</v>
      </c>
      <c r="D112" s="24" t="s">
        <v>538</v>
      </c>
      <c r="E112" s="26">
        <v>3753.6</v>
      </c>
      <c r="F112" s="26">
        <v>600</v>
      </c>
      <c r="G112" s="27">
        <v>0.159846547314578</v>
      </c>
      <c r="H112" s="28" t="s">
        <v>588</v>
      </c>
      <c r="I112" s="28"/>
      <c r="J112" s="28" t="s">
        <v>358</v>
      </c>
      <c r="L112" s="2" t="e">
        <f>VLOOKUP(B112,'[1]Bieu 1 (trình)'!$B$22:$BG$395,49,0)</f>
        <v>#REF!</v>
      </c>
      <c r="M112" s="2" t="e">
        <f>VLOOKUP(B112,'[2]Sheet1'!$B$15:$G$89,5,0)</f>
        <v>#N/A</v>
      </c>
      <c r="N112" s="2" t="str">
        <f>VLOOKUP(B112,'[3]17.1'!$B$6:$C$366,1,0)</f>
        <v>QNI06</v>
      </c>
    </row>
    <row r="113" spans="1:14" ht="31.5">
      <c r="A113" s="24">
        <v>109</v>
      </c>
      <c r="B113" s="24" t="s">
        <v>101</v>
      </c>
      <c r="C113" s="25" t="s">
        <v>102</v>
      </c>
      <c r="D113" s="24" t="s">
        <v>538</v>
      </c>
      <c r="E113" s="26">
        <v>18500</v>
      </c>
      <c r="F113" s="26">
        <v>2685.2</v>
      </c>
      <c r="G113" s="27">
        <v>0.14514594594594593</v>
      </c>
      <c r="H113" s="28" t="s">
        <v>588</v>
      </c>
      <c r="I113" s="28"/>
      <c r="J113" s="28" t="s">
        <v>358</v>
      </c>
      <c r="L113" s="2" t="e">
        <f>VLOOKUP(B113,'[1]Bieu 1 (trình)'!$B$22:$BG$395,49,0)</f>
        <v>#REF!</v>
      </c>
      <c r="M113" s="2" t="e">
        <f>VLOOKUP(B113,'[2]Sheet1'!$B$15:$G$89,5,0)</f>
        <v>#N/A</v>
      </c>
      <c r="N113" s="2" t="str">
        <f>VLOOKUP(B113,'[3]17.1'!$B$6:$C$366,1,0)</f>
        <v>HUE15</v>
      </c>
    </row>
    <row r="114" spans="1:14" ht="31.5">
      <c r="A114" s="24">
        <v>110</v>
      </c>
      <c r="B114" s="24" t="s">
        <v>129</v>
      </c>
      <c r="C114" s="25" t="s">
        <v>130</v>
      </c>
      <c r="D114" s="24" t="s">
        <v>538</v>
      </c>
      <c r="E114" s="26">
        <v>13650</v>
      </c>
      <c r="F114" s="26">
        <v>1979.9</v>
      </c>
      <c r="G114" s="27">
        <v>0.14504761904761906</v>
      </c>
      <c r="H114" s="28" t="s">
        <v>588</v>
      </c>
      <c r="I114" s="28"/>
      <c r="J114" s="28" t="s">
        <v>358</v>
      </c>
      <c r="L114" s="2" t="e">
        <f>VLOOKUP(B114,'[1]Bieu 1 (trình)'!$B$22:$BG$395,49,0)</f>
        <v>#REF!</v>
      </c>
      <c r="M114" s="2" t="e">
        <f>VLOOKUP(B114,'[2]Sheet1'!$B$15:$G$89,5,0)</f>
        <v>#N/A</v>
      </c>
      <c r="N114" s="2" t="str">
        <f>VLOOKUP(B114,'[3]17.1'!$B$6:$C$366,1,0)</f>
        <v>QNI05</v>
      </c>
    </row>
    <row r="115" spans="1:14" ht="15.75">
      <c r="A115" s="24">
        <v>111</v>
      </c>
      <c r="B115" s="24" t="s">
        <v>241</v>
      </c>
      <c r="C115" s="25" t="s">
        <v>242</v>
      </c>
      <c r="D115" s="24" t="s">
        <v>538</v>
      </c>
      <c r="E115" s="26">
        <v>4500</v>
      </c>
      <c r="F115" s="26">
        <v>600</v>
      </c>
      <c r="G115" s="27">
        <v>0.13333333333333333</v>
      </c>
      <c r="H115" s="28" t="str">
        <f>L115</f>
        <v>Bán hết</v>
      </c>
      <c r="I115" s="28"/>
      <c r="J115" s="28" t="s">
        <v>358</v>
      </c>
      <c r="L115" s="2" t="str">
        <f>VLOOKUP(B115,'[1]Bieu 1 (trình)'!$B$22:$BG$395,49,0)</f>
        <v>Bán hết</v>
      </c>
      <c r="M115" s="2" t="e">
        <f>VLOOKUP(B115,'[2]Sheet1'!$B$15:$G$89,5,0)</f>
        <v>#N/A</v>
      </c>
      <c r="N115" s="2" t="str">
        <f>VLOOKUP(B115,'[3]17.1'!$B$6:$C$366,1,0)</f>
        <v>HUE02</v>
      </c>
    </row>
    <row r="116" spans="1:14" ht="15.75">
      <c r="A116" s="24">
        <v>112</v>
      </c>
      <c r="B116" s="24" t="s">
        <v>314</v>
      </c>
      <c r="C116" s="25" t="s">
        <v>315</v>
      </c>
      <c r="D116" s="24" t="s">
        <v>538</v>
      </c>
      <c r="E116" s="26">
        <v>717359.63</v>
      </c>
      <c r="F116" s="26">
        <v>95269</v>
      </c>
      <c r="G116" s="27">
        <v>0.13280507574701408</v>
      </c>
      <c r="H116" s="28" t="str">
        <f>L116</f>
        <v>Bán hết</v>
      </c>
      <c r="I116" s="28"/>
      <c r="J116" s="28" t="s">
        <v>358</v>
      </c>
      <c r="L116" s="2" t="str">
        <f>VLOOKUP(B116,'[1]Bieu 1 (trình)'!$B$22:$BG$395,49,0)</f>
        <v>Bán hết</v>
      </c>
      <c r="M116" s="2" t="e">
        <f>VLOOKUP(B116,'[2]Sheet1'!$B$15:$G$89,5,0)</f>
        <v>#N/A</v>
      </c>
      <c r="N116" s="2" t="str">
        <f>VLOOKUP(B116,'[3]17.1'!$B$6:$C$366,1,0)</f>
        <v>QNI36</v>
      </c>
    </row>
    <row r="117" spans="1:14" ht="31.5">
      <c r="A117" s="24">
        <v>113</v>
      </c>
      <c r="B117" s="24" t="s">
        <v>263</v>
      </c>
      <c r="C117" s="25" t="s">
        <v>264</v>
      </c>
      <c r="D117" s="24" t="s">
        <v>538</v>
      </c>
      <c r="E117" s="26">
        <v>3000</v>
      </c>
      <c r="F117" s="26">
        <v>371.2</v>
      </c>
      <c r="G117" s="27">
        <v>0.12373333333333333</v>
      </c>
      <c r="H117" s="28" t="str">
        <f>L117</f>
        <v>Bán hết</v>
      </c>
      <c r="I117" s="28"/>
      <c r="J117" s="28" t="s">
        <v>358</v>
      </c>
      <c r="L117" s="2" t="str">
        <f>VLOOKUP(B117,'[1]Bieu 1 (trình)'!$B$22:$BG$395,49,0)</f>
        <v>Bán hết</v>
      </c>
      <c r="M117" s="2" t="e">
        <f>VLOOKUP(B117,'[2]Sheet1'!$B$15:$G$89,5,0)</f>
        <v>#N/A</v>
      </c>
      <c r="N117" s="2" t="str">
        <f>VLOOKUP(B117,'[3]17.1'!$B$6:$C$366,1,0)</f>
        <v>HUE01</v>
      </c>
    </row>
    <row r="118" spans="1:14" ht="15.75">
      <c r="A118" s="24">
        <v>114</v>
      </c>
      <c r="B118" s="24" t="s">
        <v>227</v>
      </c>
      <c r="C118" s="25" t="s">
        <v>228</v>
      </c>
      <c r="D118" s="24" t="s">
        <v>538</v>
      </c>
      <c r="E118" s="26">
        <v>8000</v>
      </c>
      <c r="F118" s="26">
        <v>750</v>
      </c>
      <c r="G118" s="27">
        <v>0.09375</v>
      </c>
      <c r="H118" s="28" t="s">
        <v>588</v>
      </c>
      <c r="I118" s="28"/>
      <c r="J118" s="28" t="s">
        <v>358</v>
      </c>
      <c r="L118" s="2" t="e">
        <f>VLOOKUP(B118,'[1]Bieu 1 (trình)'!$B$22:$BG$395,49,0)</f>
        <v>#REF!</v>
      </c>
      <c r="M118" s="2" t="e">
        <f>VLOOKUP(B118,'[2]Sheet1'!$B$15:$G$89,5,0)</f>
        <v>#N/A</v>
      </c>
      <c r="N118" s="2" t="str">
        <f>VLOOKUP(B118,'[3]17.1'!$B$6:$C$366,1,0)</f>
        <v>QNI26</v>
      </c>
    </row>
    <row r="119" spans="1:14" ht="15.75">
      <c r="A119" s="24">
        <v>115</v>
      </c>
      <c r="B119" s="24" t="s">
        <v>181</v>
      </c>
      <c r="C119" s="25" t="s">
        <v>182</v>
      </c>
      <c r="D119" s="24" t="s">
        <v>538</v>
      </c>
      <c r="E119" s="26">
        <v>22310.58</v>
      </c>
      <c r="F119" s="26">
        <v>1147.5</v>
      </c>
      <c r="G119" s="27">
        <v>0.05143299725959612</v>
      </c>
      <c r="H119" s="28" t="str">
        <f>L119</f>
        <v>Bán hết</v>
      </c>
      <c r="I119" s="28"/>
      <c r="J119" s="28" t="s">
        <v>358</v>
      </c>
      <c r="L119" s="2" t="str">
        <f>VLOOKUP(B119,'[1]Bieu 1 (trình)'!$B$22:$BG$395,49,0)</f>
        <v>Bán hết</v>
      </c>
      <c r="M119" s="2" t="e">
        <f>VLOOKUP(B119,'[2]Sheet1'!$B$15:$G$89,5,0)</f>
        <v>#N/A</v>
      </c>
      <c r="N119" s="2" t="str">
        <f>VLOOKUP(B119,'[3]17.1'!$B$6:$C$366,1,0)</f>
        <v>HTI03</v>
      </c>
    </row>
    <row r="120" spans="1:14" ht="15.75">
      <c r="A120" s="24">
        <v>116</v>
      </c>
      <c r="B120" s="24" t="s">
        <v>347</v>
      </c>
      <c r="C120" s="25" t="s">
        <v>348</v>
      </c>
      <c r="D120" s="24" t="s">
        <v>539</v>
      </c>
      <c r="E120" s="26">
        <v>34119</v>
      </c>
      <c r="F120" s="26">
        <v>33845</v>
      </c>
      <c r="G120" s="27">
        <v>0.9919692839766698</v>
      </c>
      <c r="H120" s="28" t="str">
        <f>L120</f>
        <v>Bán bớt</v>
      </c>
      <c r="I120" s="28"/>
      <c r="J120" s="28" t="s">
        <v>358</v>
      </c>
      <c r="L120" s="2" t="str">
        <f>VLOOKUP(B120,'[1]Bieu 1 (trình)'!$B$22:$BG$395,49,0)</f>
        <v>Bán bớt</v>
      </c>
      <c r="M120" s="2" t="e">
        <f>VLOOKUP(B120,'[2]Sheet1'!$B$15:$G$89,5,0)</f>
        <v>#N/A</v>
      </c>
      <c r="N120" s="2" t="str">
        <f>VLOOKUP(B120,'[3]17.1'!$B$6:$C$366,1,0)</f>
        <v>BTH08</v>
      </c>
    </row>
    <row r="121" spans="1:14" ht="15.75">
      <c r="A121" s="24">
        <v>117</v>
      </c>
      <c r="B121" s="24" t="s">
        <v>308</v>
      </c>
      <c r="C121" s="25" t="s">
        <v>309</v>
      </c>
      <c r="D121" s="24" t="s">
        <v>539</v>
      </c>
      <c r="E121" s="26">
        <v>140000</v>
      </c>
      <c r="F121" s="26">
        <v>125000</v>
      </c>
      <c r="G121" s="27">
        <v>0.8928571428571429</v>
      </c>
      <c r="H121" s="28" t="s">
        <v>196</v>
      </c>
      <c r="I121" s="28"/>
      <c r="J121" s="28" t="s">
        <v>358</v>
      </c>
      <c r="K121" s="2" t="s">
        <v>196</v>
      </c>
      <c r="L121" s="2" t="e">
        <f>VLOOKUP(B121,'[1]Bieu 1 (trình)'!$B$22:$BG$395,49,0)</f>
        <v>#REF!</v>
      </c>
      <c r="M121" s="2" t="e">
        <f>VLOOKUP(B121,'[2]Sheet1'!$B$15:$G$89,5,0)</f>
        <v>#N/A</v>
      </c>
      <c r="N121" s="2" t="str">
        <f>VLOOKUP(B121,'[3]17.1'!$B$6:$C$366,1,0)</f>
        <v>KHO07</v>
      </c>
    </row>
    <row r="122" spans="1:14" ht="15.75">
      <c r="A122" s="24">
        <v>118</v>
      </c>
      <c r="B122" s="24" t="s">
        <v>569</v>
      </c>
      <c r="C122" s="25" t="s">
        <v>570</v>
      </c>
      <c r="D122" s="24" t="s">
        <v>539</v>
      </c>
      <c r="E122" s="26">
        <v>7352</v>
      </c>
      <c r="F122" s="26">
        <v>6069</v>
      </c>
      <c r="G122" s="27">
        <v>0.8254896626768227</v>
      </c>
      <c r="H122" s="28" t="s">
        <v>363</v>
      </c>
      <c r="I122" s="28"/>
      <c r="J122" s="28" t="s">
        <v>358</v>
      </c>
      <c r="L122" s="2" t="e">
        <f>VLOOKUP(B122,'[1]Bieu 1 (trình)'!$B$22:$BG$395,49,0)</f>
        <v>#REF!</v>
      </c>
      <c r="M122" s="2" t="e">
        <f>VLOOKUP(B122,'[2]Sheet1'!$B$15:$G$89,5,0)</f>
        <v>#N/A</v>
      </c>
      <c r="N122" s="2" t="str">
        <f>VLOOKUP(B122,'[3]17.1'!$B$6:$C$366,1,0)</f>
        <v>DBI01</v>
      </c>
    </row>
    <row r="123" spans="1:14" ht="15.75">
      <c r="A123" s="24">
        <v>119</v>
      </c>
      <c r="B123" s="24" t="s">
        <v>33</v>
      </c>
      <c r="C123" s="25" t="s">
        <v>34</v>
      </c>
      <c r="D123" s="24" t="s">
        <v>539</v>
      </c>
      <c r="E123" s="26">
        <v>6171.07</v>
      </c>
      <c r="F123" s="26">
        <v>4181.07</v>
      </c>
      <c r="G123" s="27">
        <v>0.6775275600503641</v>
      </c>
      <c r="H123" s="28" t="str">
        <f>L123</f>
        <v>Bán hết</v>
      </c>
      <c r="I123" s="28"/>
      <c r="J123" s="28" t="s">
        <v>358</v>
      </c>
      <c r="L123" s="2" t="str">
        <f>VLOOKUP(B123,'[1]Bieu 1 (trình)'!$B$22:$BG$395,49,0)</f>
        <v>Bán hết</v>
      </c>
      <c r="M123" s="2" t="e">
        <f>VLOOKUP(B123,'[2]Sheet1'!$B$15:$G$89,5,0)</f>
        <v>#N/A</v>
      </c>
      <c r="N123" s="2" t="str">
        <f>VLOOKUP(B123,'[3]17.1'!$B$6:$C$366,1,0)</f>
        <v>QNA15</v>
      </c>
    </row>
    <row r="124" spans="1:14" ht="15.75">
      <c r="A124" s="24">
        <v>120</v>
      </c>
      <c r="B124" s="24" t="s">
        <v>397</v>
      </c>
      <c r="C124" s="25" t="s">
        <v>398</v>
      </c>
      <c r="D124" s="24" t="s">
        <v>539</v>
      </c>
      <c r="E124" s="26">
        <v>30000</v>
      </c>
      <c r="F124" s="26">
        <v>19518</v>
      </c>
      <c r="G124" s="27">
        <v>0.6506</v>
      </c>
      <c r="H124" s="28" t="str">
        <f>L124</f>
        <v>Bán hết</v>
      </c>
      <c r="I124" s="28"/>
      <c r="J124" s="28" t="s">
        <v>358</v>
      </c>
      <c r="L124" s="2" t="str">
        <f>VLOOKUP(B124,'[1]Bieu 1 (trình)'!$B$22:$BG$395,49,0)</f>
        <v>Bán hết</v>
      </c>
      <c r="M124" s="2" t="e">
        <f>VLOOKUP(B124,'[2]Sheet1'!$B$15:$G$89,5,0)</f>
        <v>#N/A</v>
      </c>
      <c r="N124" s="2" t="str">
        <f>VLOOKUP(B124,'[3]17.1'!$B$6:$C$366,1,0)</f>
        <v>QNA12</v>
      </c>
    </row>
    <row r="125" spans="1:14" ht="15.75">
      <c r="A125" s="24">
        <v>121</v>
      </c>
      <c r="B125" s="24" t="s">
        <v>316</v>
      </c>
      <c r="C125" s="25" t="s">
        <v>317</v>
      </c>
      <c r="D125" s="24" t="s">
        <v>539</v>
      </c>
      <c r="E125" s="26">
        <v>173999.91</v>
      </c>
      <c r="F125" s="26">
        <v>86938.8</v>
      </c>
      <c r="G125" s="27">
        <v>0.499648534300966</v>
      </c>
      <c r="H125" s="28" t="str">
        <f>L125</f>
        <v>Bán hết</v>
      </c>
      <c r="I125" s="28"/>
      <c r="J125" s="28" t="s">
        <v>358</v>
      </c>
      <c r="L125" s="2" t="str">
        <f>VLOOKUP(B125,'[1]Bieu 1 (trình)'!$B$22:$BG$395,49,0)</f>
        <v>Bán hết</v>
      </c>
      <c r="M125" s="2" t="e">
        <f>VLOOKUP(B125,'[2]Sheet1'!$B$15:$G$89,5,0)</f>
        <v>#N/A</v>
      </c>
      <c r="N125" s="2" t="str">
        <f>VLOOKUP(B125,'[3]17.1'!$B$6:$C$366,1,0)</f>
        <v>BNN03</v>
      </c>
    </row>
    <row r="126" spans="1:14" ht="15.75">
      <c r="A126" s="24">
        <v>122</v>
      </c>
      <c r="B126" s="24" t="s">
        <v>141</v>
      </c>
      <c r="C126" s="25" t="s">
        <v>142</v>
      </c>
      <c r="D126" s="24" t="s">
        <v>539</v>
      </c>
      <c r="E126" s="26">
        <v>3853.9</v>
      </c>
      <c r="F126" s="26">
        <v>1703.9</v>
      </c>
      <c r="G126" s="27">
        <v>0.44212356314382834</v>
      </c>
      <c r="H126" s="28" t="str">
        <f>L126</f>
        <v>Bán hết</v>
      </c>
      <c r="I126" s="28"/>
      <c r="J126" s="28" t="s">
        <v>358</v>
      </c>
      <c r="L126" s="2" t="str">
        <f>VLOOKUP(B126,'[1]Bieu 1 (trình)'!$B$22:$BG$395,49,0)</f>
        <v>Bán hết</v>
      </c>
      <c r="M126" s="2" t="e">
        <f>VLOOKUP(B126,'[2]Sheet1'!$B$15:$G$89,5,0)</f>
        <v>#N/A</v>
      </c>
      <c r="N126" s="2" t="str">
        <f>VLOOKUP(B126,'[3]17.1'!$B$6:$C$366,1,0)</f>
        <v>QNA03</v>
      </c>
    </row>
    <row r="127" spans="1:14" ht="15.75">
      <c r="A127" s="24">
        <v>123</v>
      </c>
      <c r="B127" s="24" t="s">
        <v>218</v>
      </c>
      <c r="C127" s="25" t="s">
        <v>222</v>
      </c>
      <c r="D127" s="24" t="s">
        <v>539</v>
      </c>
      <c r="E127" s="26">
        <v>2040</v>
      </c>
      <c r="F127" s="26">
        <v>863.94</v>
      </c>
      <c r="G127" s="27">
        <v>0.42350000000000004</v>
      </c>
      <c r="H127" s="28" t="str">
        <f>L127</f>
        <v>Bán hết</v>
      </c>
      <c r="I127" s="28"/>
      <c r="J127" s="28" t="s">
        <v>358</v>
      </c>
      <c r="L127" s="2" t="str">
        <f>VLOOKUP(B127,'[1]Bieu 1 (trình)'!$B$22:$BG$395,49,0)</f>
        <v>Bán hết</v>
      </c>
      <c r="M127" s="2" t="e">
        <f>VLOOKUP(B127,'[2]Sheet1'!$B$15:$G$89,5,0)</f>
        <v>#REF!</v>
      </c>
      <c r="N127" s="2" t="str">
        <f>VLOOKUP(B127,'[3]17.1'!$B$6:$C$366,1,0)</f>
        <v>KHO19</v>
      </c>
    </row>
    <row r="128" spans="1:14" ht="15.75">
      <c r="A128" s="24">
        <v>124</v>
      </c>
      <c r="B128" s="24" t="s">
        <v>339</v>
      </c>
      <c r="C128" s="25" t="s">
        <v>340</v>
      </c>
      <c r="D128" s="24" t="s">
        <v>539</v>
      </c>
      <c r="E128" s="26">
        <v>83129</v>
      </c>
      <c r="F128" s="26">
        <v>35000</v>
      </c>
      <c r="G128" s="27">
        <v>0.4210323713746105</v>
      </c>
      <c r="H128" s="28" t="s">
        <v>588</v>
      </c>
      <c r="I128" s="28"/>
      <c r="J128" s="28" t="s">
        <v>358</v>
      </c>
      <c r="L128" s="2" t="e">
        <f>VLOOKUP(B128,'[1]Bieu 1 (trình)'!$B$22:$BG$395,49,0)</f>
        <v>#REF!</v>
      </c>
      <c r="M128" s="2" t="e">
        <f>VLOOKUP(B128,'[2]Sheet1'!$B$15:$G$89,5,0)</f>
        <v>#N/A</v>
      </c>
      <c r="N128" s="2" t="str">
        <f>VLOOKUP(B128,'[3]17.1'!$B$6:$C$366,1,0)</f>
        <v>CTH02</v>
      </c>
    </row>
    <row r="129" spans="1:14" ht="15.75">
      <c r="A129" s="24">
        <v>125</v>
      </c>
      <c r="B129" s="24" t="s">
        <v>477</v>
      </c>
      <c r="C129" s="25" t="s">
        <v>478</v>
      </c>
      <c r="D129" s="24" t="s">
        <v>539</v>
      </c>
      <c r="E129" s="26">
        <v>30000</v>
      </c>
      <c r="F129" s="26">
        <v>11152.8</v>
      </c>
      <c r="G129" s="27">
        <v>0.37176</v>
      </c>
      <c r="H129" s="28" t="str">
        <f>L129</f>
        <v>Bán hết</v>
      </c>
      <c r="I129" s="28"/>
      <c r="J129" s="28" t="s">
        <v>358</v>
      </c>
      <c r="L129" s="2" t="str">
        <f>VLOOKUP(B129,'[1]Bieu 1 (trình)'!$B$22:$BG$395,49,0)</f>
        <v>Bán hết</v>
      </c>
      <c r="M129" s="2" t="e">
        <f>VLOOKUP(B129,'[2]Sheet1'!$B$15:$G$89,5,0)</f>
        <v>#N/A</v>
      </c>
      <c r="N129" s="2" t="str">
        <f>VLOOKUP(B129,'[3]17.1'!$B$6:$C$366,1,0)</f>
        <v>DNA03</v>
      </c>
    </row>
    <row r="130" spans="1:14" ht="15.75">
      <c r="A130" s="24">
        <v>126</v>
      </c>
      <c r="B130" s="24" t="s">
        <v>475</v>
      </c>
      <c r="C130" s="25" t="s">
        <v>476</v>
      </c>
      <c r="D130" s="24" t="s">
        <v>539</v>
      </c>
      <c r="E130" s="26">
        <v>31334</v>
      </c>
      <c r="F130" s="26">
        <v>11238.9</v>
      </c>
      <c r="G130" s="27">
        <v>0.35868066636880064</v>
      </c>
      <c r="H130" s="28" t="s">
        <v>363</v>
      </c>
      <c r="I130" s="29" t="s">
        <v>361</v>
      </c>
      <c r="J130" s="28" t="s">
        <v>358</v>
      </c>
      <c r="L130" s="2" t="str">
        <f>VLOOKUP(B130,'[1]Bieu 1 (trình)'!$B$22:$BG$395,49,0)</f>
        <v>Bán cả lô</v>
      </c>
      <c r="M130" s="2" t="e">
        <f>VLOOKUP(B130,'[2]Sheet1'!$B$15:$G$89,5,0)</f>
        <v>#N/A</v>
      </c>
      <c r="N130" s="2" t="str">
        <f>VLOOKUP(B130,'[3]17.1'!$B$6:$C$366,1,0)</f>
        <v>NTH08</v>
      </c>
    </row>
    <row r="131" spans="1:14" ht="15.75">
      <c r="A131" s="24">
        <v>127</v>
      </c>
      <c r="B131" s="24" t="s">
        <v>187</v>
      </c>
      <c r="C131" s="25" t="s">
        <v>188</v>
      </c>
      <c r="D131" s="24" t="s">
        <v>539</v>
      </c>
      <c r="E131" s="26">
        <v>3046.191629</v>
      </c>
      <c r="F131" s="26">
        <v>1085.432029</v>
      </c>
      <c r="G131" s="27">
        <v>0.35632427673511935</v>
      </c>
      <c r="H131" s="28" t="s">
        <v>363</v>
      </c>
      <c r="I131" s="28"/>
      <c r="J131" s="28" t="s">
        <v>358</v>
      </c>
      <c r="L131" s="2" t="e">
        <f>VLOOKUP(B131,'[1]Bieu 1 (trình)'!$B$22:$BG$395,49,0)</f>
        <v>#REF!</v>
      </c>
      <c r="M131" s="2" t="e">
        <f>VLOOKUP(B131,'[2]Sheet1'!$B$15:$G$89,5,0)</f>
        <v>#N/A</v>
      </c>
      <c r="N131" s="2" t="str">
        <f>VLOOKUP(B131,'[3]17.1'!$B$6:$C$366,1,0)</f>
        <v>SLA04</v>
      </c>
    </row>
    <row r="132" spans="1:14" ht="15.75">
      <c r="A132" s="24">
        <v>128</v>
      </c>
      <c r="B132" s="24" t="s">
        <v>455</v>
      </c>
      <c r="C132" s="25" t="s">
        <v>456</v>
      </c>
      <c r="D132" s="24" t="s">
        <v>539</v>
      </c>
      <c r="E132" s="26">
        <v>38905.4</v>
      </c>
      <c r="F132" s="26">
        <v>12867.7</v>
      </c>
      <c r="G132" s="27">
        <v>0.33074329013453146</v>
      </c>
      <c r="H132" s="28" t="s">
        <v>363</v>
      </c>
      <c r="I132" s="28"/>
      <c r="J132" s="28" t="s">
        <v>358</v>
      </c>
      <c r="L132" s="2" t="e">
        <f>VLOOKUP(B132,'[1]Bieu 1 (trình)'!$B$22:$BG$395,49,0)</f>
        <v>#REF!</v>
      </c>
      <c r="M132" s="2" t="e">
        <f>VLOOKUP(B132,'[2]Sheet1'!$B$15:$G$89,5,0)</f>
        <v>#N/A</v>
      </c>
      <c r="N132" s="2" t="str">
        <f>VLOOKUP(B132,'[3]17.1'!$B$6:$C$366,1,0)</f>
        <v>BTH02</v>
      </c>
    </row>
    <row r="133" spans="1:14" ht="15.75">
      <c r="A133" s="24">
        <v>129</v>
      </c>
      <c r="B133" s="24" t="s">
        <v>107</v>
      </c>
      <c r="C133" s="25" t="s">
        <v>108</v>
      </c>
      <c r="D133" s="24" t="s">
        <v>539</v>
      </c>
      <c r="E133" s="26">
        <v>8000</v>
      </c>
      <c r="F133" s="26">
        <v>2550</v>
      </c>
      <c r="G133" s="27">
        <v>0.31875</v>
      </c>
      <c r="H133" s="28" t="s">
        <v>363</v>
      </c>
      <c r="I133" s="28"/>
      <c r="J133" s="28" t="s">
        <v>358</v>
      </c>
      <c r="L133" s="2" t="e">
        <f>VLOOKUP(B133,'[1]Bieu 1 (trình)'!$B$22:$BG$395,49,0)</f>
        <v>#REF!</v>
      </c>
      <c r="M133" s="2" t="e">
        <f>VLOOKUP(B133,'[2]Sheet1'!$B$15:$G$89,5,0)</f>
        <v>#N/A</v>
      </c>
      <c r="N133" s="2" t="str">
        <f>VLOOKUP(B133,'[3]17.1'!$B$6:$C$366,1,0)</f>
        <v>HBI02</v>
      </c>
    </row>
    <row r="134" spans="1:14" ht="15.75">
      <c r="A134" s="24">
        <v>130</v>
      </c>
      <c r="B134" s="24" t="s">
        <v>175</v>
      </c>
      <c r="C134" s="25" t="s">
        <v>176</v>
      </c>
      <c r="D134" s="24" t="s">
        <v>539</v>
      </c>
      <c r="E134" s="26">
        <v>4000</v>
      </c>
      <c r="F134" s="26">
        <v>1200</v>
      </c>
      <c r="G134" s="27">
        <v>0.3</v>
      </c>
      <c r="H134" s="28" t="s">
        <v>363</v>
      </c>
      <c r="I134" s="28"/>
      <c r="J134" s="28" t="s">
        <v>358</v>
      </c>
      <c r="L134" s="2" t="e">
        <f>VLOOKUP(B134,'[1]Bieu 1 (trình)'!$B$22:$BG$395,49,0)</f>
        <v>#REF!</v>
      </c>
      <c r="M134" s="2" t="e">
        <f>VLOOKUP(B134,'[2]Sheet1'!$B$15:$G$89,5,0)</f>
        <v>#N/A</v>
      </c>
      <c r="N134" s="2" t="str">
        <f>VLOOKUP(B134,'[3]17.1'!$B$6:$C$366,1,0)</f>
        <v>KHO12</v>
      </c>
    </row>
    <row r="135" spans="1:14" ht="15.75">
      <c r="A135" s="24">
        <v>131</v>
      </c>
      <c r="B135" s="24" t="s">
        <v>375</v>
      </c>
      <c r="C135" s="25" t="s">
        <v>376</v>
      </c>
      <c r="D135" s="24" t="s">
        <v>539</v>
      </c>
      <c r="E135" s="26">
        <v>93074.15</v>
      </c>
      <c r="F135" s="26">
        <v>26862.52</v>
      </c>
      <c r="G135" s="27">
        <v>0.2886141855713966</v>
      </c>
      <c r="H135" s="28" t="s">
        <v>363</v>
      </c>
      <c r="I135" s="29" t="s">
        <v>361</v>
      </c>
      <c r="J135" s="28" t="s">
        <v>358</v>
      </c>
      <c r="L135" s="2" t="str">
        <f>VLOOKUP(B135,'[1]Bieu 1 (trình)'!$B$22:$BG$395,49,0)</f>
        <v>Bán cả lô</v>
      </c>
      <c r="M135" s="2" t="e">
        <f>VLOOKUP(B135,'[2]Sheet1'!$B$15:$G$89,5,0)</f>
        <v>#N/A</v>
      </c>
      <c r="N135" s="2" t="str">
        <f>VLOOKUP(B135,'[3]17.1'!$B$6:$C$366,1,0)</f>
        <v>DLA16</v>
      </c>
    </row>
    <row r="136" spans="1:14" ht="15.75">
      <c r="A136" s="24">
        <v>132</v>
      </c>
      <c r="B136" s="24" t="s">
        <v>95</v>
      </c>
      <c r="C136" s="25" t="s">
        <v>96</v>
      </c>
      <c r="D136" s="24" t="s">
        <v>539</v>
      </c>
      <c r="E136" s="26">
        <v>9502</v>
      </c>
      <c r="F136" s="26">
        <v>2741.14</v>
      </c>
      <c r="G136" s="27">
        <v>0.2884803199326457</v>
      </c>
      <c r="H136" s="28" t="s">
        <v>363</v>
      </c>
      <c r="I136" s="28"/>
      <c r="J136" s="28" t="s">
        <v>358</v>
      </c>
      <c r="L136" s="2" t="e">
        <f>VLOOKUP(B136,'[1]Bieu 1 (trình)'!$B$22:$BG$395,49,0)</f>
        <v>#REF!</v>
      </c>
      <c r="M136" s="2" t="e">
        <f>VLOOKUP(B136,'[2]Sheet1'!$B$15:$G$89,5,0)</f>
        <v>#N/A</v>
      </c>
      <c r="N136" s="2" t="str">
        <f>VLOOKUP(B136,'[3]17.1'!$B$6:$C$366,1,0)</f>
        <v>NTH02</v>
      </c>
    </row>
    <row r="137" spans="1:14" ht="15.75">
      <c r="A137" s="24">
        <v>133</v>
      </c>
      <c r="B137" s="24" t="s">
        <v>439</v>
      </c>
      <c r="C137" s="25" t="s">
        <v>440</v>
      </c>
      <c r="D137" s="24" t="s">
        <v>539</v>
      </c>
      <c r="E137" s="26">
        <v>54860.46</v>
      </c>
      <c r="F137" s="26">
        <v>14571.85</v>
      </c>
      <c r="G137" s="27">
        <v>0.2656166207866285</v>
      </c>
      <c r="H137" s="28" t="str">
        <f>L137</f>
        <v>Bán hết</v>
      </c>
      <c r="I137" s="28"/>
      <c r="J137" s="28" t="s">
        <v>358</v>
      </c>
      <c r="L137" s="2" t="str">
        <f>VLOOKUP(B137,'[1]Bieu 1 (trình)'!$B$22:$BG$395,49,0)</f>
        <v>Bán hết</v>
      </c>
      <c r="M137" s="2" t="e">
        <f>VLOOKUP(B137,'[2]Sheet1'!$B$15:$G$89,5,0)</f>
        <v>#N/A</v>
      </c>
      <c r="N137" s="2" t="str">
        <f>VLOOKUP(B137,'[3]17.1'!$B$6:$C$366,1,0)</f>
        <v>QNA01</v>
      </c>
    </row>
    <row r="138" spans="1:14" ht="31.5">
      <c r="A138" s="24">
        <v>134</v>
      </c>
      <c r="B138" s="24" t="s">
        <v>171</v>
      </c>
      <c r="C138" s="25" t="s">
        <v>172</v>
      </c>
      <c r="D138" s="24" t="s">
        <v>539</v>
      </c>
      <c r="E138" s="26">
        <v>4663</v>
      </c>
      <c r="F138" s="26">
        <v>1232</v>
      </c>
      <c r="G138" s="27">
        <v>0.2642075916791765</v>
      </c>
      <c r="H138" s="28" t="s">
        <v>363</v>
      </c>
      <c r="I138" s="28"/>
      <c r="J138" s="28" t="s">
        <v>358</v>
      </c>
      <c r="L138" s="2" t="e">
        <f>VLOOKUP(B138,'[1]Bieu 1 (trình)'!$B$22:$BG$395,49,0)</f>
        <v>#REF!</v>
      </c>
      <c r="M138" s="2" t="e">
        <f>VLOOKUP(B138,'[2]Sheet1'!$B$15:$G$89,5,0)</f>
        <v>#N/A</v>
      </c>
      <c r="N138" s="2" t="str">
        <f>VLOOKUP(B138,'[3]17.1'!$B$6:$C$366,1,0)</f>
        <v>KHO27</v>
      </c>
    </row>
    <row r="139" spans="1:14" ht="15.75">
      <c r="A139" s="24">
        <v>135</v>
      </c>
      <c r="B139" s="24" t="s">
        <v>391</v>
      </c>
      <c r="C139" s="25" t="s">
        <v>392</v>
      </c>
      <c r="D139" s="24" t="s">
        <v>539</v>
      </c>
      <c r="E139" s="26">
        <v>80000</v>
      </c>
      <c r="F139" s="26">
        <v>20764.27</v>
      </c>
      <c r="G139" s="27">
        <v>0.25955337500000003</v>
      </c>
      <c r="H139" s="28" t="s">
        <v>363</v>
      </c>
      <c r="I139" s="28"/>
      <c r="J139" s="28" t="s">
        <v>358</v>
      </c>
      <c r="L139" s="2" t="e">
        <f>VLOOKUP(B139,'[1]Bieu 1 (trình)'!$B$22:$BG$395,49,0)</f>
        <v>#REF!</v>
      </c>
      <c r="M139" s="2" t="e">
        <f>VLOOKUP(B139,'[2]Sheet1'!$B$15:$G$89,5,0)</f>
        <v>#N/A</v>
      </c>
      <c r="N139" s="2" t="str">
        <f>VLOOKUP(B139,'[3]17.1'!$B$6:$C$366,1,0)</f>
        <v>BNN08</v>
      </c>
    </row>
    <row r="140" spans="1:14" ht="15.75">
      <c r="A140" s="24">
        <v>136</v>
      </c>
      <c r="B140" s="24" t="s">
        <v>411</v>
      </c>
      <c r="C140" s="25" t="s">
        <v>412</v>
      </c>
      <c r="D140" s="24" t="s">
        <v>539</v>
      </c>
      <c r="E140" s="26">
        <v>81000</v>
      </c>
      <c r="F140" s="26">
        <v>16326.4</v>
      </c>
      <c r="G140" s="27">
        <v>0.2015604938271605</v>
      </c>
      <c r="H140" s="28" t="s">
        <v>363</v>
      </c>
      <c r="I140" s="28"/>
      <c r="J140" s="28" t="s">
        <v>358</v>
      </c>
      <c r="L140" s="2" t="e">
        <f>VLOOKUP(B140,'[1]Bieu 1 (trình)'!$B$22:$BG$395,49,0)</f>
        <v>#REF!</v>
      </c>
      <c r="M140" s="2" t="e">
        <f>VLOOKUP(B140,'[2]Sheet1'!$B$15:$G$89,5,0)</f>
        <v>#N/A</v>
      </c>
      <c r="N140" s="2" t="str">
        <f>VLOOKUP(B140,'[3]17.1'!$B$6:$C$366,1,0)</f>
        <v>BTH03</v>
      </c>
    </row>
    <row r="141" spans="1:14" ht="15.75">
      <c r="A141" s="24">
        <v>137</v>
      </c>
      <c r="B141" s="24" t="s">
        <v>331</v>
      </c>
      <c r="C141" s="25" t="s">
        <v>332</v>
      </c>
      <c r="D141" s="24" t="s">
        <v>539</v>
      </c>
      <c r="E141" s="26">
        <v>244746.8</v>
      </c>
      <c r="F141" s="26">
        <v>39000</v>
      </c>
      <c r="G141" s="27">
        <v>0.15934835511638967</v>
      </c>
      <c r="H141" s="28" t="s">
        <v>363</v>
      </c>
      <c r="I141" s="28"/>
      <c r="J141" s="28" t="s">
        <v>358</v>
      </c>
      <c r="L141" s="2" t="e">
        <f>VLOOKUP(B141,'[1]Bieu 1 (trình)'!$B$22:$BG$395,49,0)</f>
        <v>#REF!</v>
      </c>
      <c r="M141" s="2" t="e">
        <f>VLOOKUP(B141,'[2]Sheet1'!$B$15:$G$89,5,0)</f>
        <v>#N/A</v>
      </c>
      <c r="N141" s="2" t="str">
        <f>VLOOKUP(B141,'[3]17.1'!$B$6:$C$366,1,0)</f>
        <v>BCN16</v>
      </c>
    </row>
    <row r="142" spans="1:14" ht="15.75">
      <c r="A142" s="24">
        <v>138</v>
      </c>
      <c r="B142" s="24" t="s">
        <v>324</v>
      </c>
      <c r="C142" s="25" t="s">
        <v>325</v>
      </c>
      <c r="D142" s="24" t="s">
        <v>539</v>
      </c>
      <c r="E142" s="26">
        <v>484099.6</v>
      </c>
      <c r="F142" s="26">
        <v>60000</v>
      </c>
      <c r="G142" s="27">
        <v>0.12394143684481458</v>
      </c>
      <c r="H142" s="28" t="str">
        <f>L142</f>
        <v>Bán hết</v>
      </c>
      <c r="I142" s="28"/>
      <c r="J142" s="28" t="s">
        <v>358</v>
      </c>
      <c r="L142" s="2" t="str">
        <f>VLOOKUP(B142,'[1]Bieu 1 (trình)'!$B$22:$BG$395,49,0)</f>
        <v>Bán hết</v>
      </c>
      <c r="M142" s="2" t="str">
        <f>VLOOKUP(B142,'[2]Sheet1'!$B$15:$G$89,5,0)</f>
        <v>bán hết</v>
      </c>
      <c r="N142" s="2" t="str">
        <f>VLOOKUP(B142,'[3]17.1'!$B$6:$C$366,1,0)</f>
        <v>BNI12</v>
      </c>
    </row>
    <row r="143" spans="1:10" ht="31.5">
      <c r="A143" s="24">
        <v>139</v>
      </c>
      <c r="B143" s="24" t="s">
        <v>651</v>
      </c>
      <c r="C143" s="25" t="s">
        <v>652</v>
      </c>
      <c r="D143" s="24" t="s">
        <v>539</v>
      </c>
      <c r="E143" s="26">
        <v>15342.66</v>
      </c>
      <c r="F143" s="26">
        <v>6941.46</v>
      </c>
      <c r="G143" s="27">
        <v>0.45242871835783366</v>
      </c>
      <c r="H143" s="28"/>
      <c r="I143" s="28"/>
      <c r="J143" s="28" t="s">
        <v>358</v>
      </c>
    </row>
    <row r="144" spans="1:14" ht="15.75">
      <c r="A144" s="24">
        <v>140</v>
      </c>
      <c r="B144" s="24" t="s">
        <v>173</v>
      </c>
      <c r="C144" s="25" t="s">
        <v>174</v>
      </c>
      <c r="D144" s="24" t="s">
        <v>540</v>
      </c>
      <c r="E144" s="26">
        <v>1420</v>
      </c>
      <c r="F144" s="26">
        <v>1226.998902</v>
      </c>
      <c r="G144" s="27">
        <v>0.8640837338028169</v>
      </c>
      <c r="H144" s="28" t="str">
        <f>L144</f>
        <v>Bán hết</v>
      </c>
      <c r="I144" s="28"/>
      <c r="J144" s="28" t="s">
        <v>358</v>
      </c>
      <c r="L144" s="2" t="str">
        <f>VLOOKUP(B144,'[1]Bieu 1 (trình)'!$B$22:$BG$395,49,0)</f>
        <v>Bán hết</v>
      </c>
      <c r="M144" s="2" t="e">
        <f>VLOOKUP(B144,'[2]Sheet1'!$B$15:$G$89,5,0)</f>
        <v>#N/A</v>
      </c>
      <c r="N144" s="2" t="str">
        <f>VLOOKUP(B144,'[3]17.1'!$B$6:$C$366,1,0)</f>
        <v>HGI07</v>
      </c>
    </row>
    <row r="145" spans="1:14" ht="15.75">
      <c r="A145" s="24">
        <v>141</v>
      </c>
      <c r="B145" s="24" t="s">
        <v>153</v>
      </c>
      <c r="C145" s="25" t="s">
        <v>154</v>
      </c>
      <c r="D145" s="24" t="s">
        <v>540</v>
      </c>
      <c r="E145" s="26">
        <v>2049.718013</v>
      </c>
      <c r="F145" s="26">
        <v>1535.418013</v>
      </c>
      <c r="G145" s="27">
        <v>0.7490874370337106</v>
      </c>
      <c r="H145" s="28" t="str">
        <f>L145</f>
        <v>Bán hết</v>
      </c>
      <c r="I145" s="28"/>
      <c r="J145" s="28" t="s">
        <v>358</v>
      </c>
      <c r="L145" s="2" t="str">
        <f>VLOOKUP(B145,'[1]Bieu 1 (trình)'!$B$22:$BG$395,49,0)</f>
        <v>Bán hết</v>
      </c>
      <c r="M145" s="2" t="e">
        <f>VLOOKUP(B145,'[2]Sheet1'!$B$15:$G$89,5,0)</f>
        <v>#N/A</v>
      </c>
      <c r="N145" s="2" t="str">
        <f>VLOOKUP(B145,'[3]17.1'!$B$6:$C$366,1,0)</f>
        <v>BKA04</v>
      </c>
    </row>
    <row r="146" spans="1:14" ht="15.75">
      <c r="A146" s="24">
        <v>142</v>
      </c>
      <c r="B146" s="24" t="s">
        <v>231</v>
      </c>
      <c r="C146" s="25" t="s">
        <v>232</v>
      </c>
      <c r="D146" s="24" t="s">
        <v>540</v>
      </c>
      <c r="E146" s="26">
        <v>1500</v>
      </c>
      <c r="F146" s="26">
        <v>700</v>
      </c>
      <c r="G146" s="27">
        <v>0.4666666666666667</v>
      </c>
      <c r="H146" s="28" t="s">
        <v>363</v>
      </c>
      <c r="I146" s="28"/>
      <c r="J146" s="28" t="s">
        <v>358</v>
      </c>
      <c r="L146" s="2" t="e">
        <f>VLOOKUP(B146,'[1]Bieu 1 (trình)'!$B$22:$BG$395,49,0)</f>
        <v>#REF!</v>
      </c>
      <c r="M146" s="2" t="e">
        <f>VLOOKUP(B146,'[2]Sheet1'!$B$15:$G$89,5,0)</f>
        <v>#N/A</v>
      </c>
      <c r="N146" s="2" t="str">
        <f>VLOOKUP(B146,'[3]17.1'!$B$6:$C$366,1,0)</f>
        <v>HGI08</v>
      </c>
    </row>
    <row r="147" spans="1:14" ht="15.75">
      <c r="A147" s="24">
        <v>143</v>
      </c>
      <c r="B147" s="24" t="s">
        <v>143</v>
      </c>
      <c r="C147" s="25" t="s">
        <v>144</v>
      </c>
      <c r="D147" s="24" t="s">
        <v>540</v>
      </c>
      <c r="E147" s="26">
        <v>3611.662315</v>
      </c>
      <c r="F147" s="26">
        <v>1664.2255</v>
      </c>
      <c r="G147" s="27">
        <v>0.4607921103498847</v>
      </c>
      <c r="H147" s="28" t="s">
        <v>363</v>
      </c>
      <c r="I147" s="28"/>
      <c r="J147" s="28" t="s">
        <v>358</v>
      </c>
      <c r="L147" s="2" t="e">
        <f>VLOOKUP(B147,'[1]Bieu 1 (trình)'!$B$22:$BG$395,49,0)</f>
        <v>#REF!</v>
      </c>
      <c r="M147" s="2" t="e">
        <f>VLOOKUP(B147,'[2]Sheet1'!$B$15:$G$89,5,0)</f>
        <v>#N/A</v>
      </c>
      <c r="N147" s="2" t="str">
        <f>VLOOKUP(B147,'[3]17.1'!$B$6:$C$366,1,0)</f>
        <v>CBA14</v>
      </c>
    </row>
    <row r="148" spans="1:14" ht="31.5">
      <c r="A148" s="24">
        <v>144</v>
      </c>
      <c r="B148" s="24" t="s">
        <v>427</v>
      </c>
      <c r="C148" s="25" t="s">
        <v>428</v>
      </c>
      <c r="D148" s="24" t="s">
        <v>540</v>
      </c>
      <c r="E148" s="26">
        <v>39053.5</v>
      </c>
      <c r="F148" s="26">
        <v>15550.17</v>
      </c>
      <c r="G148" s="27">
        <v>0.39817609177154417</v>
      </c>
      <c r="H148" s="28" t="s">
        <v>588</v>
      </c>
      <c r="I148" s="29" t="s">
        <v>361</v>
      </c>
      <c r="J148" s="28" t="s">
        <v>358</v>
      </c>
      <c r="L148" s="2" t="str">
        <f>VLOOKUP(B148,'[1]Bieu 1 (trình)'!$B$22:$BG$395,49,0)</f>
        <v>Bán cả lô</v>
      </c>
      <c r="M148" s="2" t="e">
        <f>VLOOKUP(B148,'[2]Sheet1'!$B$15:$G$89,5,0)</f>
        <v>#N/A</v>
      </c>
      <c r="N148" s="2" t="str">
        <f>VLOOKUP(B148,'[3]17.1'!$B$6:$C$366,1,0)</f>
        <v>BTM34</v>
      </c>
    </row>
    <row r="149" spans="1:14" ht="15.75">
      <c r="A149" s="24">
        <v>145</v>
      </c>
      <c r="B149" s="24" t="s">
        <v>553</v>
      </c>
      <c r="C149" s="25" t="s">
        <v>554</v>
      </c>
      <c r="D149" s="24" t="s">
        <v>540</v>
      </c>
      <c r="E149" s="26">
        <v>19000</v>
      </c>
      <c r="F149" s="26">
        <v>6650</v>
      </c>
      <c r="G149" s="27">
        <v>0.35</v>
      </c>
      <c r="H149" s="28" t="str">
        <f>L149</f>
        <v>Bán hết</v>
      </c>
      <c r="I149" s="28"/>
      <c r="J149" s="28" t="s">
        <v>358</v>
      </c>
      <c r="L149" s="2" t="str">
        <f>VLOOKUP(B149,'[1]Bieu 1 (trình)'!$B$22:$BG$395,49,0)</f>
        <v>Bán hết</v>
      </c>
      <c r="M149" s="2" t="e">
        <f>VLOOKUP(B149,'[2]Sheet1'!$B$15:$G$89,5,0)</f>
        <v>#N/A</v>
      </c>
      <c r="N149" s="2" t="str">
        <f>VLOOKUP(B149,'[3]17.1'!$B$6:$C$366,1,0)</f>
        <v>BTM03</v>
      </c>
    </row>
    <row r="150" spans="1:14" ht="15.75">
      <c r="A150" s="24">
        <v>146</v>
      </c>
      <c r="B150" s="24" t="s">
        <v>91</v>
      </c>
      <c r="C150" s="25" t="s">
        <v>92</v>
      </c>
      <c r="D150" s="24" t="s">
        <v>540</v>
      </c>
      <c r="E150" s="26">
        <v>8000</v>
      </c>
      <c r="F150" s="26">
        <v>2800</v>
      </c>
      <c r="G150" s="27">
        <v>0.35</v>
      </c>
      <c r="H150" s="28" t="s">
        <v>363</v>
      </c>
      <c r="I150" s="28"/>
      <c r="J150" s="28" t="s">
        <v>358</v>
      </c>
      <c r="L150" s="2" t="e">
        <f>VLOOKUP(B150,'[1]Bieu 1 (trình)'!$B$22:$BG$395,49,0)</f>
        <v>#REF!</v>
      </c>
      <c r="M150" s="2" t="e">
        <f>VLOOKUP(B150,'[2]Sheet1'!$B$15:$G$89,5,0)</f>
        <v>#N/A</v>
      </c>
      <c r="N150" s="2" t="str">
        <f>VLOOKUP(B150,'[3]17.1'!$B$6:$C$366,1,0)</f>
        <v>BKH05</v>
      </c>
    </row>
    <row r="151" spans="1:14" ht="31.5">
      <c r="A151" s="24">
        <v>147</v>
      </c>
      <c r="B151" s="24" t="s">
        <v>225</v>
      </c>
      <c r="C151" s="25" t="s">
        <v>226</v>
      </c>
      <c r="D151" s="24" t="s">
        <v>540</v>
      </c>
      <c r="E151" s="26">
        <v>2271.8</v>
      </c>
      <c r="F151" s="26">
        <v>768</v>
      </c>
      <c r="G151" s="27">
        <v>0.33805792763447484</v>
      </c>
      <c r="H151" s="28" t="str">
        <f>L151</f>
        <v>Bán hết</v>
      </c>
      <c r="I151" s="28"/>
      <c r="J151" s="28" t="s">
        <v>358</v>
      </c>
      <c r="L151" s="2" t="str">
        <f>VLOOKUP(B151,'[1]Bieu 1 (trình)'!$B$22:$BG$395,49,0)</f>
        <v>Bán hết</v>
      </c>
      <c r="M151" s="2" t="e">
        <f>VLOOKUP(B151,'[2]Sheet1'!$B$15:$G$89,5,0)</f>
        <v>#N/A</v>
      </c>
      <c r="N151" s="2" t="str">
        <f>VLOOKUP(B151,'[3]17.1'!$B$6:$C$366,1,0)</f>
        <v>CBA16</v>
      </c>
    </row>
    <row r="152" spans="1:14" ht="15.75">
      <c r="A152" s="24">
        <v>148</v>
      </c>
      <c r="B152" s="24" t="s">
        <v>65</v>
      </c>
      <c r="C152" s="25" t="s">
        <v>66</v>
      </c>
      <c r="D152" s="24" t="s">
        <v>540</v>
      </c>
      <c r="E152" s="26">
        <v>10000.05</v>
      </c>
      <c r="F152" s="26">
        <v>3275.36</v>
      </c>
      <c r="G152" s="27">
        <v>0.3275343623281884</v>
      </c>
      <c r="H152" s="28" t="s">
        <v>363</v>
      </c>
      <c r="I152" s="28"/>
      <c r="J152" s="28" t="s">
        <v>358</v>
      </c>
      <c r="L152" s="2" t="e">
        <f>VLOOKUP(B152,'[1]Bieu 1 (trình)'!$B$22:$BG$395,49,0)</f>
        <v>#REF!</v>
      </c>
      <c r="M152" s="2" t="e">
        <f>VLOOKUP(B152,'[2]Sheet1'!$B$15:$G$89,5,0)</f>
        <v>#N/A</v>
      </c>
      <c r="N152" s="2" t="str">
        <f>VLOOKUP(B152,'[3]17.1'!$B$6:$C$366,1,0)</f>
        <v>BKH06</v>
      </c>
    </row>
    <row r="153" spans="1:14" ht="15.75">
      <c r="A153" s="24">
        <v>149</v>
      </c>
      <c r="B153" s="24" t="s">
        <v>399</v>
      </c>
      <c r="C153" s="25" t="s">
        <v>400</v>
      </c>
      <c r="D153" s="24" t="s">
        <v>540</v>
      </c>
      <c r="E153" s="26">
        <v>60000</v>
      </c>
      <c r="F153" s="26">
        <v>19319</v>
      </c>
      <c r="G153" s="27">
        <v>0.32198333333333334</v>
      </c>
      <c r="H153" s="28" t="s">
        <v>588</v>
      </c>
      <c r="I153" s="29" t="s">
        <v>361</v>
      </c>
      <c r="J153" s="28" t="s">
        <v>358</v>
      </c>
      <c r="L153" s="2" t="str">
        <f>VLOOKUP(B153,'[1]Bieu 1 (trình)'!$B$22:$BG$395,49,0)</f>
        <v>Bán cả lô</v>
      </c>
      <c r="M153" s="2" t="e">
        <f>VLOOKUP(B153,'[2]Sheet1'!$B$15:$G$89,5,0)</f>
        <v>#N/A</v>
      </c>
      <c r="N153" s="2" t="str">
        <f>VLOOKUP(B153,'[3]17.1'!$B$6:$C$366,1,0)</f>
        <v>HTA11</v>
      </c>
    </row>
    <row r="154" spans="1:14" ht="31.5">
      <c r="A154" s="24">
        <v>150</v>
      </c>
      <c r="B154" s="24" t="s">
        <v>555</v>
      </c>
      <c r="C154" s="25" t="s">
        <v>556</v>
      </c>
      <c r="D154" s="24" t="s">
        <v>540</v>
      </c>
      <c r="E154" s="26">
        <v>21000</v>
      </c>
      <c r="F154" s="26">
        <v>6517</v>
      </c>
      <c r="G154" s="27">
        <v>0.31033333333333335</v>
      </c>
      <c r="H154" s="28" t="str">
        <f>L154</f>
        <v>Bán hết</v>
      </c>
      <c r="I154" s="28"/>
      <c r="J154" s="28" t="s">
        <v>358</v>
      </c>
      <c r="L154" s="2" t="str">
        <f>VLOOKUP(B154,'[1]Bieu 1 (trình)'!$B$22:$BG$395,49,0)</f>
        <v>Bán hết</v>
      </c>
      <c r="M154" s="2" t="e">
        <f>VLOOKUP(B154,'[2]Sheet1'!$B$15:$G$89,5,0)</f>
        <v>#N/A</v>
      </c>
      <c r="N154" s="2" t="str">
        <f>VLOOKUP(B154,'[3]17.1'!$B$6:$C$366,1,0)</f>
        <v>BMT01</v>
      </c>
    </row>
    <row r="155" spans="1:14" ht="15.75">
      <c r="A155" s="24">
        <v>151</v>
      </c>
      <c r="B155" s="24" t="s">
        <v>465</v>
      </c>
      <c r="C155" s="25" t="s">
        <v>466</v>
      </c>
      <c r="D155" s="24" t="s">
        <v>540</v>
      </c>
      <c r="E155" s="26">
        <v>40500</v>
      </c>
      <c r="F155" s="26">
        <v>12495</v>
      </c>
      <c r="G155" s="27">
        <v>0.3085185185185185</v>
      </c>
      <c r="H155" s="28" t="str">
        <f>L155</f>
        <v>Bán hết</v>
      </c>
      <c r="I155" s="28"/>
      <c r="J155" s="28" t="s">
        <v>358</v>
      </c>
      <c r="L155" s="2" t="str">
        <f>VLOOKUP(B155,'[1]Bieu 1 (trình)'!$B$22:$BG$395,49,0)</f>
        <v>Bán hết</v>
      </c>
      <c r="M155" s="2" t="e">
        <f>VLOOKUP(B155,'[2]Sheet1'!$B$15:$G$89,5,0)</f>
        <v>#N/A</v>
      </c>
      <c r="N155" s="2" t="str">
        <f>VLOOKUP(B155,'[3]17.1'!$B$6:$C$366,1,0)</f>
        <v>DNA10</v>
      </c>
    </row>
    <row r="156" spans="1:14" ht="15.75">
      <c r="A156" s="24">
        <v>152</v>
      </c>
      <c r="B156" s="24" t="s">
        <v>51</v>
      </c>
      <c r="C156" s="25" t="s">
        <v>52</v>
      </c>
      <c r="D156" s="24" t="s">
        <v>540</v>
      </c>
      <c r="E156" s="26">
        <v>12242.06</v>
      </c>
      <c r="F156" s="26">
        <v>3693.45</v>
      </c>
      <c r="G156" s="27">
        <v>0.30170167439140144</v>
      </c>
      <c r="H156" s="28" t="s">
        <v>363</v>
      </c>
      <c r="I156" s="28"/>
      <c r="J156" s="28" t="s">
        <v>358</v>
      </c>
      <c r="L156" s="2" t="e">
        <f>VLOOKUP(B156,'[1]Bieu 1 (trình)'!$B$22:$BG$395,49,0)</f>
        <v>#REF!</v>
      </c>
      <c r="M156" s="2" t="e">
        <f>VLOOKUP(B156,'[2]Sheet1'!$B$15:$G$89,5,0)</f>
        <v>#N/A</v>
      </c>
      <c r="N156" s="2" t="str">
        <f>VLOOKUP(B156,'[3]17.1'!$B$6:$C$366,1,0)</f>
        <v>SBV02</v>
      </c>
    </row>
    <row r="157" spans="1:14" ht="31.5">
      <c r="A157" s="24">
        <v>153</v>
      </c>
      <c r="B157" s="24" t="s">
        <v>212</v>
      </c>
      <c r="C157" s="25" t="s">
        <v>213</v>
      </c>
      <c r="D157" s="24" t="s">
        <v>540</v>
      </c>
      <c r="E157" s="26">
        <v>3000</v>
      </c>
      <c r="F157" s="26">
        <v>900</v>
      </c>
      <c r="G157" s="27">
        <v>0.3</v>
      </c>
      <c r="H157" s="28" t="s">
        <v>363</v>
      </c>
      <c r="I157" s="28"/>
      <c r="J157" s="28" t="s">
        <v>358</v>
      </c>
      <c r="L157" s="2" t="e">
        <f>VLOOKUP(B157,'[1]Bieu 1 (trình)'!$B$22:$BG$395,49,0)</f>
        <v>#REF!</v>
      </c>
      <c r="M157" s="2" t="e">
        <f>VLOOKUP(B157,'[2]Sheet1'!$B$15:$G$89,5,0)</f>
        <v>#N/A</v>
      </c>
      <c r="N157" s="2" t="str">
        <f>VLOOKUP(B157,'[3]17.1'!$B$6:$C$366,1,0)</f>
        <v>BTC04</v>
      </c>
    </row>
    <row r="158" spans="1:14" ht="15.75">
      <c r="A158" s="24">
        <v>154</v>
      </c>
      <c r="B158" s="24" t="s">
        <v>177</v>
      </c>
      <c r="C158" s="25" t="s">
        <v>178</v>
      </c>
      <c r="D158" s="24" t="s">
        <v>540</v>
      </c>
      <c r="E158" s="26">
        <v>3855.001737</v>
      </c>
      <c r="F158" s="26">
        <v>1156.5</v>
      </c>
      <c r="G158" s="27">
        <v>0.2999998648249636</v>
      </c>
      <c r="H158" s="28" t="s">
        <v>363</v>
      </c>
      <c r="I158" s="28"/>
      <c r="J158" s="28" t="s">
        <v>358</v>
      </c>
      <c r="L158" s="2" t="e">
        <f>VLOOKUP(B158,'[1]Bieu 1 (trình)'!$B$22:$BG$395,49,0)</f>
        <v>#REF!</v>
      </c>
      <c r="M158" s="2" t="e">
        <f>VLOOKUP(B158,'[2]Sheet1'!$B$15:$G$89,5,0)</f>
        <v>#N/A</v>
      </c>
      <c r="N158" s="2" t="str">
        <f>VLOOKUP(B158,'[3]17.1'!$B$6:$C$366,1,0)</f>
        <v>BKA03</v>
      </c>
    </row>
    <row r="159" spans="1:14" ht="15.75">
      <c r="A159" s="24">
        <v>155</v>
      </c>
      <c r="B159" s="24" t="s">
        <v>509</v>
      </c>
      <c r="C159" s="25" t="s">
        <v>510</v>
      </c>
      <c r="D159" s="24" t="s">
        <v>540</v>
      </c>
      <c r="E159" s="26">
        <v>29361.4</v>
      </c>
      <c r="F159" s="26">
        <v>8507</v>
      </c>
      <c r="G159" s="27">
        <v>0.2897341407426076</v>
      </c>
      <c r="H159" s="28" t="s">
        <v>363</v>
      </c>
      <c r="I159" s="28"/>
      <c r="J159" s="28" t="s">
        <v>358</v>
      </c>
      <c r="L159" s="2" t="e">
        <f>VLOOKUP(B159,'[1]Bieu 1 (trình)'!$B$22:$BG$395,49,0)</f>
        <v>#REF!</v>
      </c>
      <c r="M159" s="2" t="e">
        <f>VLOOKUP(B159,'[2]Sheet1'!$B$15:$G$89,5,0)</f>
        <v>#N/A</v>
      </c>
      <c r="N159" s="2" t="str">
        <f>VLOOKUP(B159,'[3]17.1'!$B$6:$C$366,1,0)</f>
        <v>HTA05</v>
      </c>
    </row>
    <row r="160" spans="1:14" ht="15.75">
      <c r="A160" s="24">
        <v>156</v>
      </c>
      <c r="B160" s="24" t="s">
        <v>409</v>
      </c>
      <c r="C160" s="25" t="s">
        <v>410</v>
      </c>
      <c r="D160" s="24" t="s">
        <v>540</v>
      </c>
      <c r="E160" s="26">
        <v>57029.4</v>
      </c>
      <c r="F160" s="26">
        <v>16341.14</v>
      </c>
      <c r="G160" s="27">
        <v>0.28653887293220687</v>
      </c>
      <c r="H160" s="28" t="str">
        <f>L160</f>
        <v>Bán hết </v>
      </c>
      <c r="I160" s="28"/>
      <c r="J160" s="28" t="s">
        <v>358</v>
      </c>
      <c r="L160" s="2" t="str">
        <f>VLOOKUP(B160,'[1]Bieu 1 (trình)'!$B$22:$BG$395,49,0)</f>
        <v>Bán hết </v>
      </c>
      <c r="M160" s="2" t="e">
        <f>VLOOKUP(B160,'[2]Sheet1'!$B$15:$G$89,5,0)</f>
        <v>#N/A</v>
      </c>
      <c r="N160" s="2" t="str">
        <f>VLOOKUP(B160,'[3]17.1'!$B$6:$C$366,1,0)</f>
        <v>BTM10</v>
      </c>
    </row>
    <row r="161" spans="1:14" ht="15.75">
      <c r="A161" s="24">
        <v>157</v>
      </c>
      <c r="B161" s="24" t="s">
        <v>251</v>
      </c>
      <c r="C161" s="25" t="s">
        <v>252</v>
      </c>
      <c r="D161" s="24" t="s">
        <v>540</v>
      </c>
      <c r="E161" s="26">
        <v>2000</v>
      </c>
      <c r="F161" s="26">
        <v>539.25</v>
      </c>
      <c r="G161" s="27">
        <v>0.269625</v>
      </c>
      <c r="H161" s="28" t="s">
        <v>363</v>
      </c>
      <c r="I161" s="28"/>
      <c r="J161" s="28" t="s">
        <v>358</v>
      </c>
      <c r="L161" s="2" t="e">
        <f>VLOOKUP(B161,'[1]Bieu 1 (trình)'!$B$22:$BG$395,49,0)</f>
        <v>#REF!</v>
      </c>
      <c r="M161" s="2" t="e">
        <f>VLOOKUP(B161,'[2]Sheet1'!$B$15:$G$89,5,0)</f>
        <v>#N/A</v>
      </c>
      <c r="N161" s="2" t="str">
        <f>VLOOKUP(B161,'[3]17.1'!$B$6:$C$366,1,0)</f>
        <v>HTA15</v>
      </c>
    </row>
    <row r="162" spans="1:14" ht="31.5">
      <c r="A162" s="24">
        <v>158</v>
      </c>
      <c r="B162" s="24" t="s">
        <v>89</v>
      </c>
      <c r="C162" s="25" t="s">
        <v>90</v>
      </c>
      <c r="D162" s="24" t="s">
        <v>540</v>
      </c>
      <c r="E162" s="26">
        <v>11486</v>
      </c>
      <c r="F162" s="26">
        <v>2817</v>
      </c>
      <c r="G162" s="27">
        <v>0.24525509315688665</v>
      </c>
      <c r="H162" s="28" t="s">
        <v>363</v>
      </c>
      <c r="I162" s="28"/>
      <c r="J162" s="28" t="s">
        <v>358</v>
      </c>
      <c r="L162" s="2" t="e">
        <f>VLOOKUP(B162,'[1]Bieu 1 (trình)'!$B$22:$BG$395,49,0)</f>
        <v>#REF!</v>
      </c>
      <c r="M162" s="2" t="e">
        <f>VLOOKUP(B162,'[2]Sheet1'!$B$15:$G$89,5,0)</f>
        <v>#N/A</v>
      </c>
      <c r="N162" s="2" t="str">
        <f>VLOOKUP(B162,'[3]17.1'!$B$6:$C$366,1,0)</f>
        <v>BVH04</v>
      </c>
    </row>
    <row r="163" spans="1:14" ht="31.5">
      <c r="A163" s="24">
        <v>159</v>
      </c>
      <c r="B163" s="24" t="s">
        <v>535</v>
      </c>
      <c r="C163" s="25" t="s">
        <v>536</v>
      </c>
      <c r="D163" s="24" t="s">
        <v>540</v>
      </c>
      <c r="E163" s="26">
        <v>30000</v>
      </c>
      <c r="F163" s="26">
        <v>7260.45</v>
      </c>
      <c r="G163" s="27">
        <v>0.24201499999999998</v>
      </c>
      <c r="H163" s="28" t="str">
        <f>L163</f>
        <v>Bán hết</v>
      </c>
      <c r="I163" s="28"/>
      <c r="J163" s="28" t="s">
        <v>358</v>
      </c>
      <c r="L163" s="2" t="str">
        <f>VLOOKUP(B163,'[1]Bieu 1 (trình)'!$B$22:$BG$395,49,0)</f>
        <v>Bán hết</v>
      </c>
      <c r="M163" s="2" t="e">
        <f>VLOOKUP(B163,'[2]Sheet1'!$B$15:$G$89,5,0)</f>
        <v>#N/A</v>
      </c>
      <c r="N163" s="2" t="str">
        <f>VLOOKUP(B163,'[3]17.1'!$B$6:$C$366,1,0)</f>
        <v>BKH04</v>
      </c>
    </row>
    <row r="164" spans="1:14" ht="15.75">
      <c r="A164" s="24">
        <v>160</v>
      </c>
      <c r="B164" s="24" t="s">
        <v>259</v>
      </c>
      <c r="C164" s="25" t="s">
        <v>260</v>
      </c>
      <c r="D164" s="24" t="s">
        <v>540</v>
      </c>
      <c r="E164" s="26">
        <v>2000</v>
      </c>
      <c r="F164" s="26">
        <v>450</v>
      </c>
      <c r="G164" s="27">
        <v>0.225</v>
      </c>
      <c r="H164" s="28" t="s">
        <v>363</v>
      </c>
      <c r="I164" s="28"/>
      <c r="J164" s="28" t="s">
        <v>358</v>
      </c>
      <c r="L164" s="2" t="e">
        <f>VLOOKUP(B164,'[1]Bieu 1 (trình)'!$B$22:$BG$395,49,0)</f>
        <v>#REF!</v>
      </c>
      <c r="M164" s="2" t="e">
        <f>VLOOKUP(B164,'[2]Sheet1'!$B$15:$G$89,5,0)</f>
        <v>#N/A</v>
      </c>
      <c r="N164" s="2" t="str">
        <f>VLOOKUP(B164,'[3]17.1'!$B$6:$C$366,1,0)</f>
        <v>CBA13</v>
      </c>
    </row>
    <row r="165" spans="1:14" ht="31.5">
      <c r="A165" s="24">
        <v>161</v>
      </c>
      <c r="B165" s="24" t="s">
        <v>113</v>
      </c>
      <c r="C165" s="25" t="s">
        <v>114</v>
      </c>
      <c r="D165" s="24" t="s">
        <v>540</v>
      </c>
      <c r="E165" s="26">
        <v>11000</v>
      </c>
      <c r="F165" s="26">
        <v>2365.18</v>
      </c>
      <c r="G165" s="27">
        <v>0.21501636363636362</v>
      </c>
      <c r="H165" s="28" t="s">
        <v>363</v>
      </c>
      <c r="I165" s="28"/>
      <c r="J165" s="28" t="s">
        <v>358</v>
      </c>
      <c r="L165" s="2" t="e">
        <f>VLOOKUP(B165,'[1]Bieu 1 (trình)'!$B$22:$BG$395,49,0)</f>
        <v>#REF!</v>
      </c>
      <c r="M165" s="2" t="e">
        <f>VLOOKUP(B165,'[2]Sheet1'!$B$15:$G$89,5,0)</f>
        <v>#N/A</v>
      </c>
      <c r="N165" s="2" t="str">
        <f>VLOOKUP(B165,'[3]17.1'!$B$6:$C$366,1,0)</f>
        <v>BTC10</v>
      </c>
    </row>
    <row r="166" spans="1:14" ht="15.75">
      <c r="A166" s="24">
        <v>162</v>
      </c>
      <c r="B166" s="24" t="s">
        <v>571</v>
      </c>
      <c r="C166" s="25" t="s">
        <v>572</v>
      </c>
      <c r="D166" s="24" t="s">
        <v>540</v>
      </c>
      <c r="E166" s="26">
        <v>30161.7</v>
      </c>
      <c r="F166" s="26">
        <v>6064.7</v>
      </c>
      <c r="G166" s="27">
        <v>0.20107288382286143</v>
      </c>
      <c r="H166" s="28" t="s">
        <v>588</v>
      </c>
      <c r="I166" s="29" t="s">
        <v>361</v>
      </c>
      <c r="J166" s="28" t="s">
        <v>358</v>
      </c>
      <c r="L166" s="2" t="str">
        <f>VLOOKUP(B166,'[1]Bieu 1 (trình)'!$B$22:$BG$395,49,0)</f>
        <v>Bán cả lô</v>
      </c>
      <c r="M166" s="2" t="e">
        <f>VLOOKUP(B166,'[2]Sheet1'!$B$15:$G$89,5,0)</f>
        <v>#N/A</v>
      </c>
      <c r="N166" s="2" t="str">
        <f>VLOOKUP(B166,'[3]17.1'!$B$6:$C$366,1,0)</f>
        <v>BVH02</v>
      </c>
    </row>
    <row r="167" spans="1:14" ht="15.75">
      <c r="A167" s="24">
        <v>163</v>
      </c>
      <c r="B167" s="24" t="s">
        <v>575</v>
      </c>
      <c r="C167" s="25" t="s">
        <v>576</v>
      </c>
      <c r="D167" s="24" t="s">
        <v>540</v>
      </c>
      <c r="E167" s="26">
        <v>30000</v>
      </c>
      <c r="F167" s="26">
        <v>6000</v>
      </c>
      <c r="G167" s="27">
        <v>0.2</v>
      </c>
      <c r="H167" s="28" t="str">
        <f>L167</f>
        <v>Bán hết</v>
      </c>
      <c r="I167" s="28"/>
      <c r="J167" s="28" t="s">
        <v>358</v>
      </c>
      <c r="L167" s="2" t="str">
        <f>VLOOKUP(B167,'[1]Bieu 1 (trình)'!$B$22:$BG$395,49,0)</f>
        <v>Bán hết</v>
      </c>
      <c r="M167" s="2" t="e">
        <f>VLOOKUP(B167,'[2]Sheet1'!$B$15:$G$89,5,0)</f>
        <v>#N/A</v>
      </c>
      <c r="N167" s="2" t="str">
        <f>VLOOKUP(B167,'[3]17.1'!$B$6:$C$366,1,0)</f>
        <v>BTM17</v>
      </c>
    </row>
    <row r="168" spans="1:14" ht="15.75">
      <c r="A168" s="24">
        <v>164</v>
      </c>
      <c r="B168" s="24" t="s">
        <v>545</v>
      </c>
      <c r="C168" s="25" t="s">
        <v>546</v>
      </c>
      <c r="D168" s="24" t="s">
        <v>540</v>
      </c>
      <c r="E168" s="26">
        <v>35000</v>
      </c>
      <c r="F168" s="26">
        <v>6955</v>
      </c>
      <c r="G168" s="27">
        <v>0.1987142857142857</v>
      </c>
      <c r="H168" s="28" t="str">
        <f>L168</f>
        <v>Bán hết</v>
      </c>
      <c r="I168" s="28"/>
      <c r="J168" s="28" t="s">
        <v>358</v>
      </c>
      <c r="L168" s="2" t="str">
        <f>VLOOKUP(B168,'[1]Bieu 1 (trình)'!$B$22:$BG$395,49,0)</f>
        <v>Bán hết</v>
      </c>
      <c r="M168" s="2" t="e">
        <f>VLOOKUP(B168,'[2]Sheet1'!$B$15:$G$89,5,0)</f>
        <v>#N/A</v>
      </c>
      <c r="N168" s="2" t="str">
        <f>VLOOKUP(B168,'[3]17.1'!$B$6:$C$366,1,0)</f>
        <v>BCT05</v>
      </c>
    </row>
    <row r="169" spans="1:14" ht="31.5">
      <c r="A169" s="24">
        <v>165</v>
      </c>
      <c r="B169" s="24" t="s">
        <v>419</v>
      </c>
      <c r="C169" s="25" t="s">
        <v>420</v>
      </c>
      <c r="D169" s="24" t="s">
        <v>540</v>
      </c>
      <c r="E169" s="26">
        <v>82208.97</v>
      </c>
      <c r="F169" s="26">
        <v>15895.02</v>
      </c>
      <c r="G169" s="27">
        <v>0.1933489739623304</v>
      </c>
      <c r="H169" s="28" t="str">
        <f>L169</f>
        <v>Bán hết</v>
      </c>
      <c r="I169" s="28"/>
      <c r="J169" s="28" t="s">
        <v>358</v>
      </c>
      <c r="L169" s="2" t="str">
        <f>VLOOKUP(B169,'[1]Bieu 1 (trình)'!$B$22:$BG$395,49,0)</f>
        <v>Bán hết</v>
      </c>
      <c r="M169" s="2" t="e">
        <f>VLOOKUP(B169,'[2]Sheet1'!$B$15:$G$89,5,0)</f>
        <v>#N/A</v>
      </c>
      <c r="N169" s="2" t="str">
        <f>VLOOKUP(B169,'[3]17.1'!$B$6:$C$366,1,0)</f>
        <v>BTM14</v>
      </c>
    </row>
    <row r="170" spans="1:14" ht="15.75">
      <c r="A170" s="24">
        <v>166</v>
      </c>
      <c r="B170" s="24" t="s">
        <v>433</v>
      </c>
      <c r="C170" s="25" t="s">
        <v>434</v>
      </c>
      <c r="D170" s="24" t="s">
        <v>540</v>
      </c>
      <c r="E170" s="26">
        <v>81000</v>
      </c>
      <c r="F170" s="26">
        <v>15187.5</v>
      </c>
      <c r="G170" s="27">
        <v>0.1875</v>
      </c>
      <c r="H170" s="28" t="str">
        <f>L170</f>
        <v>Bán hết</v>
      </c>
      <c r="I170" s="28"/>
      <c r="J170" s="28" t="s">
        <v>358</v>
      </c>
      <c r="L170" s="2" t="str">
        <f>VLOOKUP(B170,'[1]Bieu 1 (trình)'!$B$22:$BG$395,49,0)</f>
        <v>Bán hết</v>
      </c>
      <c r="M170" s="2" t="e">
        <f>VLOOKUP(B170,'[2]Sheet1'!$B$15:$G$89,5,0)</f>
        <v>#N/A</v>
      </c>
      <c r="N170" s="2" t="str">
        <f>VLOOKUP(B170,'[3]17.1'!$B$6:$C$366,1,0)</f>
        <v>BNN06</v>
      </c>
    </row>
    <row r="171" spans="1:14" ht="15.75">
      <c r="A171" s="24">
        <v>167</v>
      </c>
      <c r="B171" s="24" t="s">
        <v>87</v>
      </c>
      <c r="C171" s="25" t="s">
        <v>88</v>
      </c>
      <c r="D171" s="24" t="s">
        <v>540</v>
      </c>
      <c r="E171" s="26">
        <v>16214.5</v>
      </c>
      <c r="F171" s="26">
        <v>2931.2</v>
      </c>
      <c r="G171" s="27">
        <v>0.18077646550926638</v>
      </c>
      <c r="H171" s="28" t="s">
        <v>363</v>
      </c>
      <c r="I171" s="28"/>
      <c r="J171" s="28" t="s">
        <v>358</v>
      </c>
      <c r="L171" s="2" t="e">
        <f>VLOOKUP(B171,'[1]Bieu 1 (trình)'!$B$22:$BG$395,49,0)</f>
        <v>#REF!</v>
      </c>
      <c r="M171" s="2" t="e">
        <f>VLOOKUP(B171,'[2]Sheet1'!$B$15:$G$89,5,0)</f>
        <v>#N/A</v>
      </c>
      <c r="N171" s="2" t="str">
        <f>VLOOKUP(B171,'[3]17.1'!$B$6:$C$366,1,0)</f>
        <v>YBA01</v>
      </c>
    </row>
    <row r="172" spans="1:14" ht="15.75">
      <c r="A172" s="24">
        <v>168</v>
      </c>
      <c r="B172" s="24" t="s">
        <v>417</v>
      </c>
      <c r="C172" s="25" t="s">
        <v>418</v>
      </c>
      <c r="D172" s="24" t="s">
        <v>540</v>
      </c>
      <c r="E172" s="26">
        <v>97580</v>
      </c>
      <c r="F172" s="26">
        <v>16035.65</v>
      </c>
      <c r="G172" s="27">
        <v>0.1643333674933388</v>
      </c>
      <c r="H172" s="28" t="s">
        <v>588</v>
      </c>
      <c r="I172" s="28"/>
      <c r="J172" s="28" t="s">
        <v>358</v>
      </c>
      <c r="L172" s="2" t="e">
        <f>VLOOKUP(B172,'[1]Bieu 1 (trình)'!$B$22:$BG$395,49,0)</f>
        <v>#REF!</v>
      </c>
      <c r="M172" s="2" t="e">
        <f>VLOOKUP(B172,'[2]Sheet1'!$B$15:$G$89,5,0)</f>
        <v>#N/A</v>
      </c>
      <c r="N172" s="2" t="str">
        <f>VLOOKUP(B172,'[3]17.1'!$B$6:$C$366,1,0)</f>
        <v>HTA06</v>
      </c>
    </row>
    <row r="173" spans="1:14" ht="15.75">
      <c r="A173" s="24">
        <v>169</v>
      </c>
      <c r="B173" s="24" t="s">
        <v>185</v>
      </c>
      <c r="C173" s="25" t="s">
        <v>186</v>
      </c>
      <c r="D173" s="24" t="s">
        <v>540</v>
      </c>
      <c r="E173" s="26">
        <v>6856.7</v>
      </c>
      <c r="F173" s="26">
        <v>1119.3</v>
      </c>
      <c r="G173" s="27">
        <v>0.16324179269911182</v>
      </c>
      <c r="H173" s="28" t="s">
        <v>363</v>
      </c>
      <c r="I173" s="28"/>
      <c r="J173" s="28" t="s">
        <v>358</v>
      </c>
      <c r="L173" s="2" t="e">
        <f>VLOOKUP(B173,'[1]Bieu 1 (trình)'!$B$22:$BG$395,49,0)</f>
        <v>#REF!</v>
      </c>
      <c r="M173" s="2" t="e">
        <f>VLOOKUP(B173,'[2]Sheet1'!$B$15:$G$89,5,0)</f>
        <v>#N/A</v>
      </c>
      <c r="N173" s="2" t="str">
        <f>VLOOKUP(B173,'[3]17.1'!$B$6:$C$366,1,0)</f>
        <v>CBA09</v>
      </c>
    </row>
    <row r="174" spans="1:14" ht="15.75">
      <c r="A174" s="24">
        <v>170</v>
      </c>
      <c r="B174" s="24" t="s">
        <v>131</v>
      </c>
      <c r="C174" s="25" t="s">
        <v>132</v>
      </c>
      <c r="D174" s="24" t="s">
        <v>540</v>
      </c>
      <c r="E174" s="26">
        <v>13000</v>
      </c>
      <c r="F174" s="26">
        <v>1950</v>
      </c>
      <c r="G174" s="27">
        <v>0.15</v>
      </c>
      <c r="H174" s="28" t="s">
        <v>363</v>
      </c>
      <c r="I174" s="28"/>
      <c r="J174" s="28" t="s">
        <v>358</v>
      </c>
      <c r="L174" s="2" t="e">
        <f>VLOOKUP(B174,'[1]Bieu 1 (trình)'!$B$22:$BG$395,49,0)</f>
        <v>#REF!</v>
      </c>
      <c r="M174" s="2" t="e">
        <f>VLOOKUP(B174,'[2]Sheet1'!$B$15:$G$89,5,0)</f>
        <v>#N/A</v>
      </c>
      <c r="N174" s="2" t="str">
        <f>VLOOKUP(B174,'[3]17.1'!$B$6:$C$366,1,0)</f>
        <v>BTM31</v>
      </c>
    </row>
    <row r="175" spans="1:14" ht="15.75">
      <c r="A175" s="24">
        <v>171</v>
      </c>
      <c r="B175" s="24" t="s">
        <v>245</v>
      </c>
      <c r="C175" s="25" t="s">
        <v>246</v>
      </c>
      <c r="D175" s="24" t="s">
        <v>540</v>
      </c>
      <c r="E175" s="26">
        <v>4200</v>
      </c>
      <c r="F175" s="26">
        <v>600</v>
      </c>
      <c r="G175" s="27">
        <v>0.14285714285714285</v>
      </c>
      <c r="H175" s="28" t="str">
        <f>L175</f>
        <v>Bán hết</v>
      </c>
      <c r="I175" s="28"/>
      <c r="J175" s="28" t="s">
        <v>358</v>
      </c>
      <c r="L175" s="2" t="str">
        <f>VLOOKUP(B175,'[1]Bieu 1 (trình)'!$B$22:$BG$395,49,0)</f>
        <v>Bán hết</v>
      </c>
      <c r="M175" s="2" t="e">
        <f>VLOOKUP(B175,'[2]Sheet1'!$B$15:$G$89,5,0)</f>
        <v>#N/A</v>
      </c>
      <c r="N175" s="2" t="str">
        <f>VLOOKUP(B175,'[3]17.1'!$B$6:$C$366,1,0)</f>
        <v>CBA22</v>
      </c>
    </row>
    <row r="176" spans="1:14" ht="15.75">
      <c r="A176" s="24">
        <v>172</v>
      </c>
      <c r="B176" s="24" t="s">
        <v>157</v>
      </c>
      <c r="C176" s="25" t="s">
        <v>158</v>
      </c>
      <c r="D176" s="24" t="s">
        <v>540</v>
      </c>
      <c r="E176" s="26">
        <v>12000</v>
      </c>
      <c r="F176" s="26">
        <v>1519</v>
      </c>
      <c r="G176" s="27">
        <v>0.12658333333333333</v>
      </c>
      <c r="H176" s="28" t="s">
        <v>363</v>
      </c>
      <c r="I176" s="28"/>
      <c r="J176" s="28" t="s">
        <v>358</v>
      </c>
      <c r="L176" s="2" t="e">
        <f>VLOOKUP(B176,'[1]Bieu 1 (trình)'!$B$22:$BG$395,49,0)</f>
        <v>#REF!</v>
      </c>
      <c r="M176" s="2" t="e">
        <f>VLOOKUP(B176,'[2]Sheet1'!$B$15:$G$89,5,0)</f>
        <v>#N/A</v>
      </c>
      <c r="N176" s="2" t="str">
        <f>VLOOKUP(B176,'[3]17.1'!$B$6:$C$366,1,0)</f>
        <v>BMT02</v>
      </c>
    </row>
    <row r="177" spans="1:14" ht="15.75">
      <c r="A177" s="24">
        <v>173</v>
      </c>
      <c r="B177" s="24" t="s">
        <v>561</v>
      </c>
      <c r="C177" s="25" t="s">
        <v>562</v>
      </c>
      <c r="D177" s="24" t="s">
        <v>540</v>
      </c>
      <c r="E177" s="26">
        <v>50000</v>
      </c>
      <c r="F177" s="26">
        <v>6283.45</v>
      </c>
      <c r="G177" s="27">
        <v>0.125669</v>
      </c>
      <c r="H177" s="28" t="s">
        <v>363</v>
      </c>
      <c r="I177" s="28"/>
      <c r="J177" s="28" t="s">
        <v>358</v>
      </c>
      <c r="L177" s="2" t="e">
        <f>VLOOKUP(B177,'[1]Bieu 1 (trình)'!$B$22:$BG$395,49,0)</f>
        <v>#REF!</v>
      </c>
      <c r="M177" s="2" t="e">
        <f>VLOOKUP(B177,'[2]Sheet1'!$B$15:$G$89,5,0)</f>
        <v>#N/A</v>
      </c>
      <c r="N177" s="2" t="str">
        <f>VLOOKUP(B177,'[3]17.1'!$B$6:$C$366,1,0)</f>
        <v>BTM24</v>
      </c>
    </row>
    <row r="178" spans="1:14" ht="15.75">
      <c r="A178" s="24">
        <v>174</v>
      </c>
      <c r="B178" s="24" t="s">
        <v>273</v>
      </c>
      <c r="C178" s="25" t="s">
        <v>274</v>
      </c>
      <c r="D178" s="24" t="s">
        <v>540</v>
      </c>
      <c r="E178" s="26">
        <v>2000</v>
      </c>
      <c r="F178" s="26">
        <v>240</v>
      </c>
      <c r="G178" s="27">
        <v>0.12</v>
      </c>
      <c r="H178" s="28" t="str">
        <f>L178</f>
        <v>Bán hết</v>
      </c>
      <c r="I178" s="28"/>
      <c r="J178" s="28" t="s">
        <v>358</v>
      </c>
      <c r="L178" s="2" t="str">
        <f>VLOOKUP(B178,'[1]Bieu 1 (trình)'!$B$22:$BG$395,49,0)</f>
        <v>Bán hết</v>
      </c>
      <c r="M178" s="2" t="e">
        <f>VLOOKUP(B178,'[2]Sheet1'!$B$15:$G$89,5,0)</f>
        <v>#N/A</v>
      </c>
      <c r="N178" s="2" t="str">
        <f>VLOOKUP(B178,'[3]17.1'!$B$6:$C$366,1,0)</f>
        <v>CBA11</v>
      </c>
    </row>
    <row r="179" spans="1:14" ht="15.75">
      <c r="A179" s="24">
        <v>175</v>
      </c>
      <c r="B179" s="24" t="s">
        <v>577</v>
      </c>
      <c r="C179" s="25" t="s">
        <v>578</v>
      </c>
      <c r="D179" s="24" t="s">
        <v>540</v>
      </c>
      <c r="E179" s="26">
        <v>50000</v>
      </c>
      <c r="F179" s="26">
        <v>5920.08</v>
      </c>
      <c r="G179" s="27">
        <v>0.1184016</v>
      </c>
      <c r="H179" s="28" t="str">
        <f>L179</f>
        <v>Bán hết</v>
      </c>
      <c r="I179" s="28"/>
      <c r="J179" s="28" t="s">
        <v>358</v>
      </c>
      <c r="L179" s="2" t="str">
        <f>VLOOKUP(B179,'[1]Bieu 1 (trình)'!$B$22:$BG$395,49,0)</f>
        <v>Bán hết</v>
      </c>
      <c r="M179" s="2" t="e">
        <f>VLOOKUP(B179,'[2]Sheet1'!$B$15:$G$89,5,0)</f>
        <v>#N/A</v>
      </c>
      <c r="N179" s="2" t="str">
        <f>VLOOKUP(B179,'[3]17.1'!$B$6:$C$366,1,0)</f>
        <v>BTM08</v>
      </c>
    </row>
    <row r="180" spans="1:14" ht="15.75">
      <c r="A180" s="24">
        <v>176</v>
      </c>
      <c r="B180" s="24" t="s">
        <v>206</v>
      </c>
      <c r="C180" s="25" t="s">
        <v>207</v>
      </c>
      <c r="D180" s="24" t="s">
        <v>540</v>
      </c>
      <c r="E180" s="26">
        <v>7977</v>
      </c>
      <c r="F180" s="26">
        <v>912</v>
      </c>
      <c r="G180" s="27">
        <v>0.1143286949981196</v>
      </c>
      <c r="H180" s="28" t="s">
        <v>363</v>
      </c>
      <c r="I180" s="28"/>
      <c r="J180" s="28" t="s">
        <v>358</v>
      </c>
      <c r="L180" s="2" t="e">
        <f>VLOOKUP(B180,'[1]Bieu 1 (trình)'!$B$22:$BG$395,49,0)</f>
        <v>#REF!</v>
      </c>
      <c r="M180" s="2" t="e">
        <f>VLOOKUP(B180,'[2]Sheet1'!$B$15:$G$89,5,0)</f>
        <v>#N/A</v>
      </c>
      <c r="N180" s="2" t="str">
        <f>VLOOKUP(B180,'[3]17.1'!$B$6:$C$366,1,0)</f>
        <v>BVH01</v>
      </c>
    </row>
    <row r="181" spans="1:14" ht="31.5">
      <c r="A181" s="24">
        <v>177</v>
      </c>
      <c r="B181" s="24" t="s">
        <v>202</v>
      </c>
      <c r="C181" s="25" t="s">
        <v>203</v>
      </c>
      <c r="D181" s="24" t="s">
        <v>540</v>
      </c>
      <c r="E181" s="26">
        <v>9700</v>
      </c>
      <c r="F181" s="26">
        <v>1000</v>
      </c>
      <c r="G181" s="27">
        <v>0.10309278350515463</v>
      </c>
      <c r="H181" s="28" t="s">
        <v>363</v>
      </c>
      <c r="I181" s="28"/>
      <c r="J181" s="28" t="s">
        <v>358</v>
      </c>
      <c r="L181" s="2" t="e">
        <f>VLOOKUP(B181,'[1]Bieu 1 (trình)'!$B$22:$BG$395,49,0)</f>
        <v>#REF!</v>
      </c>
      <c r="M181" s="2" t="e">
        <f>VLOOKUP(B181,'[2]Sheet1'!$B$15:$G$89,5,0)</f>
        <v>#N/A</v>
      </c>
      <c r="N181" s="2" t="str">
        <f>VLOOKUP(B181,'[3]17.1'!$B$6:$C$366,1,0)</f>
        <v>BGT23</v>
      </c>
    </row>
    <row r="182" spans="1:14" ht="15.75">
      <c r="A182" s="24">
        <v>178</v>
      </c>
      <c r="B182" s="24" t="s">
        <v>229</v>
      </c>
      <c r="C182" s="25" t="s">
        <v>230</v>
      </c>
      <c r="D182" s="24" t="s">
        <v>540</v>
      </c>
      <c r="E182" s="26">
        <v>7200</v>
      </c>
      <c r="F182" s="26">
        <v>720</v>
      </c>
      <c r="G182" s="27">
        <v>0.1</v>
      </c>
      <c r="H182" s="28" t="s">
        <v>363</v>
      </c>
      <c r="I182" s="28"/>
      <c r="J182" s="28" t="s">
        <v>358</v>
      </c>
      <c r="L182" s="2" t="e">
        <f>VLOOKUP(B182,'[1]Bieu 1 (trình)'!$B$22:$BG$395,49,0)</f>
        <v>#REF!</v>
      </c>
      <c r="M182" s="2" t="e">
        <f>VLOOKUP(B182,'[2]Sheet1'!$B$15:$G$89,5,0)</f>
        <v>#N/A</v>
      </c>
      <c r="N182" s="2" t="str">
        <f>VLOOKUP(B182,'[3]17.1'!$B$6:$C$366,1,0)</f>
        <v>HNO01</v>
      </c>
    </row>
    <row r="183" spans="1:14" ht="31.5">
      <c r="A183" s="24">
        <v>179</v>
      </c>
      <c r="B183" s="24" t="s">
        <v>247</v>
      </c>
      <c r="C183" s="25" t="s">
        <v>248</v>
      </c>
      <c r="D183" s="24" t="s">
        <v>540</v>
      </c>
      <c r="E183" s="26">
        <v>8342.84559</v>
      </c>
      <c r="F183" s="26">
        <v>600</v>
      </c>
      <c r="G183" s="27">
        <v>0.0719179078082398</v>
      </c>
      <c r="H183" s="28" t="s">
        <v>363</v>
      </c>
      <c r="I183" s="28"/>
      <c r="J183" s="28" t="s">
        <v>358</v>
      </c>
      <c r="L183" s="2" t="e">
        <f>VLOOKUP(B183,'[1]Bieu 1 (trình)'!$B$22:$BG$395,49,0)</f>
        <v>#REF!</v>
      </c>
      <c r="M183" s="2" t="e">
        <f>VLOOKUP(B183,'[2]Sheet1'!$B$15:$G$89,5,0)</f>
        <v>#N/A</v>
      </c>
      <c r="N183" s="2" t="str">
        <f>VLOOKUP(B183,'[3]17.1'!$B$6:$C$366,1,0)</f>
        <v>TNG07</v>
      </c>
    </row>
    <row r="184" spans="1:14" ht="15.75">
      <c r="A184" s="24">
        <v>180</v>
      </c>
      <c r="B184" s="24" t="s">
        <v>85</v>
      </c>
      <c r="C184" s="25" t="s">
        <v>86</v>
      </c>
      <c r="D184" s="24" t="s">
        <v>540</v>
      </c>
      <c r="E184" s="26">
        <v>47095.05</v>
      </c>
      <c r="F184" s="26">
        <v>3000</v>
      </c>
      <c r="G184" s="27">
        <v>0.06370096220303408</v>
      </c>
      <c r="H184" s="28" t="s">
        <v>363</v>
      </c>
      <c r="I184" s="28"/>
      <c r="J184" s="28" t="s">
        <v>358</v>
      </c>
      <c r="L184" s="2" t="e">
        <f>VLOOKUP(B184,'[1]Bieu 1 (trình)'!$B$22:$BG$395,49,0)</f>
        <v>#REF!</v>
      </c>
      <c r="M184" s="2" t="e">
        <f>VLOOKUP(B184,'[2]Sheet1'!$B$15:$G$89,5,0)</f>
        <v>#N/A</v>
      </c>
      <c r="N184" s="2" t="str">
        <f>VLOOKUP(B184,'[3]17.1'!$B$6:$C$366,1,0)</f>
        <v>BTM38</v>
      </c>
    </row>
    <row r="185" spans="1:14" ht="15.75">
      <c r="A185" s="24">
        <v>181</v>
      </c>
      <c r="B185" s="24" t="s">
        <v>265</v>
      </c>
      <c r="C185" s="25" t="s">
        <v>266</v>
      </c>
      <c r="D185" s="24" t="s">
        <v>540</v>
      </c>
      <c r="E185" s="26">
        <v>7000.091636</v>
      </c>
      <c r="F185" s="26">
        <v>349.1</v>
      </c>
      <c r="G185" s="27">
        <v>0.049870775720228015</v>
      </c>
      <c r="H185" s="28" t="str">
        <f>L185</f>
        <v>Bán hết</v>
      </c>
      <c r="I185" s="28"/>
      <c r="J185" s="28" t="s">
        <v>358</v>
      </c>
      <c r="L185" s="2" t="str">
        <f>VLOOKUP(B185,'[1]Bieu 1 (trình)'!$B$22:$BG$395,49,0)</f>
        <v>Bán hết</v>
      </c>
      <c r="M185" s="2" t="e">
        <f>VLOOKUP(B185,'[2]Sheet1'!$B$15:$G$89,5,0)</f>
        <v>#N/A</v>
      </c>
      <c r="N185" s="2" t="str">
        <f>VLOOKUP(B185,'[3]17.1'!$B$6:$C$366,1,0)</f>
        <v>TNG12</v>
      </c>
    </row>
    <row r="186" spans="1:14" ht="15.75">
      <c r="A186" s="24">
        <v>182</v>
      </c>
      <c r="B186" s="24" t="s">
        <v>119</v>
      </c>
      <c r="C186" s="25" t="s">
        <v>120</v>
      </c>
      <c r="D186" s="24" t="s">
        <v>540</v>
      </c>
      <c r="E186" s="26">
        <v>62826.02</v>
      </c>
      <c r="F186" s="26">
        <v>2204.772</v>
      </c>
      <c r="G186" s="27">
        <v>0.03509329414787058</v>
      </c>
      <c r="H186" s="28" t="s">
        <v>363</v>
      </c>
      <c r="I186" s="28"/>
      <c r="J186" s="28" t="s">
        <v>358</v>
      </c>
      <c r="L186" s="2" t="e">
        <f>VLOOKUP(B186,'[1]Bieu 1 (trình)'!$B$22:$BG$395,49,0)</f>
        <v>#REF!</v>
      </c>
      <c r="M186" s="2" t="e">
        <f>VLOOKUP(B186,'[2]Sheet1'!$B$15:$G$89,5,0)</f>
        <v>#N/A</v>
      </c>
      <c r="N186" s="2" t="str">
        <f>VLOOKUP(B186,'[3]17.1'!$B$6:$C$366,1,0)</f>
        <v>HTA01</v>
      </c>
    </row>
    <row r="187" spans="1:14" ht="15.75">
      <c r="A187" s="24">
        <v>183</v>
      </c>
      <c r="B187" s="24" t="s">
        <v>281</v>
      </c>
      <c r="C187" s="25" t="s">
        <v>282</v>
      </c>
      <c r="D187" s="24" t="s">
        <v>540</v>
      </c>
      <c r="E187" s="26">
        <v>15000</v>
      </c>
      <c r="F187" s="26">
        <v>58.8</v>
      </c>
      <c r="G187" s="27">
        <v>0.00392</v>
      </c>
      <c r="H187" s="28" t="s">
        <v>363</v>
      </c>
      <c r="I187" s="28"/>
      <c r="J187" s="28" t="s">
        <v>358</v>
      </c>
      <c r="L187" s="2" t="e">
        <f>VLOOKUP(B187,'[1]Bieu 1 (trình)'!$B$22:$BG$395,49,0)</f>
        <v>#REF!</v>
      </c>
      <c r="M187" s="2" t="e">
        <f>VLOOKUP(B187,'[2]Sheet1'!$B$15:$G$89,5,0)</f>
        <v>#N/A</v>
      </c>
      <c r="N187" s="2" t="str">
        <f>VLOOKUP(B187,'[3]17.1'!$B$6:$C$366,1,0)</f>
        <v>HNO05</v>
      </c>
    </row>
    <row r="188" spans="1:14" ht="15.75">
      <c r="A188" s="24">
        <v>184</v>
      </c>
      <c r="B188" s="24" t="s">
        <v>381</v>
      </c>
      <c r="C188" s="25" t="s">
        <v>382</v>
      </c>
      <c r="D188" s="24" t="s">
        <v>540</v>
      </c>
      <c r="E188" s="26">
        <v>8000000</v>
      </c>
      <c r="F188" s="26">
        <v>24023.257</v>
      </c>
      <c r="G188" s="27">
        <v>0.0030029071250000003</v>
      </c>
      <c r="H188" s="28" t="s">
        <v>588</v>
      </c>
      <c r="I188" s="28"/>
      <c r="J188" s="28" t="s">
        <v>358</v>
      </c>
      <c r="L188" s="2" t="e">
        <f>VLOOKUP(B188,'[1]Bieu 1 (trình)'!$B$22:$BG$395,49,0)</f>
        <v>#REF!</v>
      </c>
      <c r="M188" s="2" t="e">
        <f>VLOOKUP(B188,'[2]Sheet1'!$B$15:$G$89,5,0)</f>
        <v>#N/A</v>
      </c>
      <c r="N188" s="2" t="str">
        <f>VLOOKUP(B188,'[3]17.1'!$B$6:$C$366,1,0)</f>
        <v>BGT40</v>
      </c>
    </row>
    <row r="189" spans="1:14" ht="15.75">
      <c r="A189" s="24">
        <v>185</v>
      </c>
      <c r="B189" s="24" t="s">
        <v>401</v>
      </c>
      <c r="C189" s="25" t="s">
        <v>402</v>
      </c>
      <c r="D189" s="24" t="s">
        <v>540</v>
      </c>
      <c r="E189" s="26">
        <v>48374.3</v>
      </c>
      <c r="F189" s="26">
        <v>19277.2</v>
      </c>
      <c r="G189" s="27">
        <v>0.39850085685994424</v>
      </c>
      <c r="H189" s="28" t="str">
        <f>L189</f>
        <v>Bán hết</v>
      </c>
      <c r="I189" s="28"/>
      <c r="J189" s="28" t="s">
        <v>358</v>
      </c>
      <c r="L189" s="2" t="str">
        <f>VLOOKUP(B189,'[1]Bieu 1 (trình)'!$B$22:$BG$395,49,0)</f>
        <v>Bán hết</v>
      </c>
      <c r="M189" s="2" t="e">
        <f>VLOOKUP(B189,'[2]Sheet1'!$B$15:$G$89,5,0)</f>
        <v>#N/A</v>
      </c>
      <c r="N189" s="2" t="str">
        <f>VLOOKUP(B189,'[3]17.1'!$B$6:$C$366,1,0)</f>
        <v>YBA08</v>
      </c>
    </row>
    <row r="190" spans="1:14" ht="63">
      <c r="A190" s="24">
        <v>186</v>
      </c>
      <c r="B190" s="24" t="s">
        <v>415</v>
      </c>
      <c r="C190" s="25" t="s">
        <v>416</v>
      </c>
      <c r="D190" s="24" t="s">
        <v>328</v>
      </c>
      <c r="E190" s="26">
        <v>31500</v>
      </c>
      <c r="F190" s="26">
        <v>16065</v>
      </c>
      <c r="G190" s="27">
        <v>0.51</v>
      </c>
      <c r="H190" s="28" t="str">
        <f>L190</f>
        <v>Bán hết</v>
      </c>
      <c r="I190" s="28"/>
      <c r="J190" s="28" t="s">
        <v>359</v>
      </c>
      <c r="L190" s="2" t="str">
        <f>VLOOKUP(B190,'[1]Bieu 1 (trình)'!$B$22:$BG$395,49,0)</f>
        <v>Bán hết</v>
      </c>
      <c r="M190" s="2" t="e">
        <f>VLOOKUP(B190,'[2]Sheet1'!$B$15:$G$89,5,0)</f>
        <v>#N/A</v>
      </c>
      <c r="N190" s="2" t="str">
        <f>VLOOKUP(B190,'[3]17.1'!$B$6:$C$366,1,0)</f>
        <v>HCM04</v>
      </c>
    </row>
    <row r="191" spans="1:14" ht="63">
      <c r="A191" s="24">
        <v>187</v>
      </c>
      <c r="B191" s="24" t="s">
        <v>443</v>
      </c>
      <c r="C191" s="25" t="s">
        <v>444</v>
      </c>
      <c r="D191" s="24" t="s">
        <v>328</v>
      </c>
      <c r="E191" s="26">
        <v>27500</v>
      </c>
      <c r="F191" s="26">
        <v>14025</v>
      </c>
      <c r="G191" s="27">
        <v>0.51</v>
      </c>
      <c r="H191" s="28" t="str">
        <f>L191</f>
        <v>Bán hết</v>
      </c>
      <c r="I191" s="28"/>
      <c r="J191" s="28" t="s">
        <v>359</v>
      </c>
      <c r="L191" s="2" t="str">
        <f>VLOOKUP(B191,'[1]Bieu 1 (trình)'!$B$22:$BG$395,49,0)</f>
        <v>Bán hết</v>
      </c>
      <c r="M191" s="2" t="e">
        <f>VLOOKUP(B191,'[2]Sheet1'!$B$15:$G$89,5,0)</f>
        <v>#N/A</v>
      </c>
      <c r="N191" s="2" t="str">
        <f>VLOOKUP(B191,'[3]17.1'!$B$6:$C$366,1,0)</f>
        <v>BCT04</v>
      </c>
    </row>
    <row r="192" spans="1:14" ht="63">
      <c r="A192" s="24">
        <v>188</v>
      </c>
      <c r="B192" s="24" t="s">
        <v>11</v>
      </c>
      <c r="C192" s="25" t="s">
        <v>12</v>
      </c>
      <c r="D192" s="24" t="s">
        <v>328</v>
      </c>
      <c r="E192" s="26">
        <v>9698.44</v>
      </c>
      <c r="F192" s="26">
        <v>4945.92</v>
      </c>
      <c r="G192" s="27">
        <v>0.5099706756962975</v>
      </c>
      <c r="H192" s="28" t="str">
        <f>L192</f>
        <v>Bán hết</v>
      </c>
      <c r="I192" s="28"/>
      <c r="J192" s="28" t="s">
        <v>359</v>
      </c>
      <c r="L192" s="2" t="str">
        <f>VLOOKUP(B192,'[1]Bieu 1 (trình)'!$B$22:$BG$395,49,0)</f>
        <v>Bán hết</v>
      </c>
      <c r="M192" s="2" t="e">
        <f>VLOOKUP(B192,'[2]Sheet1'!$B$15:$G$89,5,0)</f>
        <v>#N/A</v>
      </c>
      <c r="N192" s="2" t="str">
        <f>VLOOKUP(B192,'[3]17.1'!$B$6:$C$366,1,0)</f>
        <v>SBV01</v>
      </c>
    </row>
    <row r="193" spans="1:14" ht="63">
      <c r="A193" s="24">
        <v>189</v>
      </c>
      <c r="B193" s="24" t="s">
        <v>322</v>
      </c>
      <c r="C193" s="25" t="s">
        <v>323</v>
      </c>
      <c r="D193" s="24" t="s">
        <v>537</v>
      </c>
      <c r="E193" s="26">
        <v>69500</v>
      </c>
      <c r="F193" s="26">
        <v>61940</v>
      </c>
      <c r="G193" s="27">
        <v>0.8912230215827338</v>
      </c>
      <c r="H193" s="28" t="s">
        <v>588</v>
      </c>
      <c r="I193" s="28"/>
      <c r="J193" s="28" t="s">
        <v>359</v>
      </c>
      <c r="L193" s="2" t="e">
        <f>VLOOKUP(B193,'[1]Bieu 1 (trình)'!$B$22:$BG$395,49,0)</f>
        <v>#REF!</v>
      </c>
      <c r="M193" s="2" t="e">
        <f>VLOOKUP(B193,'[2]Sheet1'!$B$15:$G$89,5,0)</f>
        <v>#N/A</v>
      </c>
      <c r="N193" s="2" t="str">
        <f>VLOOKUP(B193,'[3]17.1'!$B$6:$C$366,1,0)</f>
        <v>HPH01</v>
      </c>
    </row>
    <row r="194" spans="1:14" ht="63">
      <c r="A194" s="24">
        <v>190</v>
      </c>
      <c r="B194" s="24" t="s">
        <v>463</v>
      </c>
      <c r="C194" s="25" t="s">
        <v>464</v>
      </c>
      <c r="D194" s="24" t="s">
        <v>537</v>
      </c>
      <c r="E194" s="26">
        <v>21996.97</v>
      </c>
      <c r="F194" s="26">
        <v>12622.5</v>
      </c>
      <c r="G194" s="27">
        <v>0.5738290319075763</v>
      </c>
      <c r="H194" s="28" t="str">
        <f>L194</f>
        <v>Bán hết</v>
      </c>
      <c r="I194" s="28"/>
      <c r="J194" s="28" t="s">
        <v>359</v>
      </c>
      <c r="L194" s="2" t="str">
        <f>VLOOKUP(B194,'[1]Bieu 1 (trình)'!$B$22:$BG$395,49,0)</f>
        <v>Bán hết</v>
      </c>
      <c r="M194" s="2" t="e">
        <f>VLOOKUP(B194,'[2]Sheet1'!$B$15:$G$89,5,0)</f>
        <v>#N/A</v>
      </c>
      <c r="N194" s="2" t="str">
        <f>VLOOKUP(B194,'[3]17.1'!$B$6:$C$366,1,0)</f>
        <v>HPH03</v>
      </c>
    </row>
    <row r="195" spans="1:14" ht="63">
      <c r="A195" s="24">
        <v>191</v>
      </c>
      <c r="B195" s="24" t="s">
        <v>640</v>
      </c>
      <c r="C195" s="25" t="s">
        <v>641</v>
      </c>
      <c r="D195" s="24" t="s">
        <v>537</v>
      </c>
      <c r="E195" s="26">
        <v>10200</v>
      </c>
      <c r="F195" s="26">
        <v>5254.56</v>
      </c>
      <c r="G195" s="27">
        <v>0.5151529411764706</v>
      </c>
      <c r="H195" s="28" t="s">
        <v>363</v>
      </c>
      <c r="I195" s="28"/>
      <c r="J195" s="28" t="s">
        <v>359</v>
      </c>
      <c r="L195" s="2" t="e">
        <f>VLOOKUP(B195,'[1]Bieu 1 (trình)'!$B$22:$BG$395,49,0)</f>
        <v>#REF!</v>
      </c>
      <c r="M195" s="2" t="e">
        <f>VLOOKUP(B195,'[2]Sheet1'!$B$15:$G$89,5,0)</f>
        <v>#N/A</v>
      </c>
      <c r="N195" s="2" t="str">
        <f>VLOOKUP(B195,'[3]17.1'!$B$6:$C$366,1,0)</f>
        <v>HPH40</v>
      </c>
    </row>
    <row r="196" spans="1:14" ht="63">
      <c r="A196" s="24">
        <v>192</v>
      </c>
      <c r="B196" s="24" t="s">
        <v>320</v>
      </c>
      <c r="C196" s="25" t="s">
        <v>321</v>
      </c>
      <c r="D196" s="24" t="s">
        <v>538</v>
      </c>
      <c r="E196" s="26">
        <v>150000</v>
      </c>
      <c r="F196" s="26">
        <v>76532</v>
      </c>
      <c r="G196" s="27">
        <v>0.5102133333333333</v>
      </c>
      <c r="H196" s="28" t="str">
        <f>L196</f>
        <v>Bán hết</v>
      </c>
      <c r="I196" s="28"/>
      <c r="J196" s="28" t="s">
        <v>359</v>
      </c>
      <c r="L196" s="2" t="str">
        <f>VLOOKUP(B196,'[1]Bieu 1 (trình)'!$B$22:$BG$395,49,0)</f>
        <v>Bán hết</v>
      </c>
      <c r="M196" s="2" t="e">
        <f>VLOOKUP(B196,'[2]Sheet1'!$B$15:$G$89,5,0)</f>
        <v>#N/A</v>
      </c>
      <c r="N196" s="2" t="str">
        <f>VLOOKUP(B196,'[3]17.1'!$B$6:$C$366,1,0)</f>
        <v>BGT29</v>
      </c>
    </row>
    <row r="197" spans="1:14" ht="63">
      <c r="A197" s="24">
        <v>193</v>
      </c>
      <c r="B197" s="24" t="s">
        <v>638</v>
      </c>
      <c r="C197" s="25" t="s">
        <v>639</v>
      </c>
      <c r="D197" s="24" t="s">
        <v>539</v>
      </c>
      <c r="E197" s="26">
        <v>6767.25</v>
      </c>
      <c r="F197" s="26">
        <v>5267.25</v>
      </c>
      <c r="G197" s="27">
        <v>0.7783442314086224</v>
      </c>
      <c r="H197" s="28" t="str">
        <f>L197</f>
        <v>Bán hết</v>
      </c>
      <c r="I197" s="28"/>
      <c r="J197" s="28" t="s">
        <v>359</v>
      </c>
      <c r="L197" s="2" t="str">
        <f>VLOOKUP(B197,'[1]Bieu 1 (trình)'!$B$22:$BG$395,49,0)</f>
        <v>Bán hết</v>
      </c>
      <c r="M197" s="2" t="e">
        <f>VLOOKUP(B197,'[2]Sheet1'!$B$15:$G$89,5,0)</f>
        <v>#N/A</v>
      </c>
      <c r="N197" s="2" t="str">
        <f>VLOOKUP(B197,'[3]17.1'!$B$6:$C$366,1,0)</f>
        <v>SLA14</v>
      </c>
    </row>
    <row r="198" spans="1:14" ht="63">
      <c r="A198" s="24">
        <v>194</v>
      </c>
      <c r="B198" s="24" t="s">
        <v>495</v>
      </c>
      <c r="C198" s="25" t="s">
        <v>496</v>
      </c>
      <c r="D198" s="24" t="s">
        <v>539</v>
      </c>
      <c r="E198" s="26">
        <v>15794.8</v>
      </c>
      <c r="F198" s="26">
        <v>9802.2</v>
      </c>
      <c r="G198" s="27">
        <v>0.6205966520627042</v>
      </c>
      <c r="H198" s="28" t="str">
        <f>L198</f>
        <v>Bán hết</v>
      </c>
      <c r="I198" s="28"/>
      <c r="J198" s="28" t="s">
        <v>359</v>
      </c>
      <c r="L198" s="2" t="str">
        <f>VLOOKUP(B198,'[1]Bieu 1 (trình)'!$B$22:$BG$395,49,0)</f>
        <v>Bán hết</v>
      </c>
      <c r="M198" s="2" t="e">
        <f>VLOOKUP(B198,'[2]Sheet1'!$B$15:$G$89,5,0)</f>
        <v>#N/A</v>
      </c>
      <c r="N198" s="2" t="str">
        <f>VLOOKUP(B198,'[3]17.1'!$B$6:$C$366,1,0)</f>
        <v>DNA02</v>
      </c>
    </row>
    <row r="199" spans="1:14" ht="63">
      <c r="A199" s="24">
        <v>195</v>
      </c>
      <c r="B199" s="24" t="s">
        <v>302</v>
      </c>
      <c r="C199" s="25" t="s">
        <v>303</v>
      </c>
      <c r="D199" s="24" t="s">
        <v>540</v>
      </c>
      <c r="E199" s="26">
        <v>438000</v>
      </c>
      <c r="F199" s="26">
        <v>385297.5</v>
      </c>
      <c r="G199" s="27">
        <v>0.8796746575342466</v>
      </c>
      <c r="H199" s="28" t="s">
        <v>364</v>
      </c>
      <c r="I199" s="28"/>
      <c r="J199" s="28" t="s">
        <v>359</v>
      </c>
      <c r="L199" s="2" t="e">
        <f>VLOOKUP(B199,'[1]Bieu 1 (trình)'!$B$22:$BG$395,49,0)</f>
        <v>#REF!</v>
      </c>
      <c r="M199" s="2" t="e">
        <f>VLOOKUP(B199,'[2]Sheet1'!$B$15:$G$89,5,0)</f>
        <v>#N/A</v>
      </c>
      <c r="N199" s="2" t="str">
        <f>VLOOKUP(B199,'[3]17.1'!$B$6:$C$366,1,0)</f>
        <v>BCN15</v>
      </c>
    </row>
    <row r="200" spans="1:14" ht="63">
      <c r="A200" s="24">
        <v>196</v>
      </c>
      <c r="B200" s="24" t="s">
        <v>445</v>
      </c>
      <c r="C200" s="25" t="s">
        <v>446</v>
      </c>
      <c r="D200" s="24" t="s">
        <v>540</v>
      </c>
      <c r="E200" s="26">
        <v>16684.44</v>
      </c>
      <c r="F200" s="26">
        <v>14002.54</v>
      </c>
      <c r="G200" s="27">
        <v>0.8392574158916932</v>
      </c>
      <c r="H200" s="28" t="s">
        <v>588</v>
      </c>
      <c r="I200" s="29" t="s">
        <v>361</v>
      </c>
      <c r="J200" s="28" t="s">
        <v>359</v>
      </c>
      <c r="L200" s="2" t="str">
        <f>VLOOKUP(B200,'[1]Bieu 1 (trình)'!$B$22:$BG$395,49,0)</f>
        <v>Bán cả lô</v>
      </c>
      <c r="M200" s="2" t="e">
        <f>VLOOKUP(B200,'[2]Sheet1'!$B$15:$G$89,5,0)</f>
        <v>#N/A</v>
      </c>
      <c r="N200" s="2" t="str">
        <f>VLOOKUP(B200,'[3]17.1'!$B$6:$C$366,1,0)</f>
        <v>BCN14</v>
      </c>
    </row>
    <row r="201" spans="1:14" ht="63">
      <c r="A201" s="24">
        <v>197</v>
      </c>
      <c r="B201" s="24" t="s">
        <v>473</v>
      </c>
      <c r="C201" s="25" t="s">
        <v>474</v>
      </c>
      <c r="D201" s="24" t="s">
        <v>540</v>
      </c>
      <c r="E201" s="26">
        <v>16603.4</v>
      </c>
      <c r="F201" s="26">
        <v>11716.38</v>
      </c>
      <c r="G201" s="27">
        <v>0.7056614910199115</v>
      </c>
      <c r="H201" s="28" t="s">
        <v>588</v>
      </c>
      <c r="I201" s="29" t="s">
        <v>361</v>
      </c>
      <c r="J201" s="28" t="s">
        <v>359</v>
      </c>
      <c r="L201" s="2" t="str">
        <f>VLOOKUP(B201,'[1]Bieu 1 (trình)'!$B$22:$BG$395,49,0)</f>
        <v>Bán cả lô</v>
      </c>
      <c r="M201" s="2" t="e">
        <f>VLOOKUP(B201,'[2]Sheet1'!$B$15:$G$89,5,0)</f>
        <v>#N/A</v>
      </c>
      <c r="N201" s="2" t="str">
        <f>VLOOKUP(B201,'[3]17.1'!$B$6:$C$366,1,0)</f>
        <v>BGT43</v>
      </c>
    </row>
    <row r="202" spans="1:14" ht="63">
      <c r="A202" s="24">
        <v>198</v>
      </c>
      <c r="B202" s="24" t="s">
        <v>525</v>
      </c>
      <c r="C202" s="25" t="s">
        <v>526</v>
      </c>
      <c r="D202" s="24" t="s">
        <v>540</v>
      </c>
      <c r="E202" s="26">
        <v>11323.4</v>
      </c>
      <c r="F202" s="26">
        <v>7736.6</v>
      </c>
      <c r="G202" s="27">
        <v>0.6832400162495365</v>
      </c>
      <c r="H202" s="28" t="s">
        <v>588</v>
      </c>
      <c r="I202" s="29" t="s">
        <v>361</v>
      </c>
      <c r="J202" s="28" t="s">
        <v>359</v>
      </c>
      <c r="L202" s="2" t="str">
        <f>VLOOKUP(B202,'[1]Bieu 1 (trình)'!$B$22:$BG$395,49,0)</f>
        <v>Bán cả lô</v>
      </c>
      <c r="M202" s="2" t="e">
        <f>VLOOKUP(B202,'[2]Sheet1'!$B$15:$G$89,5,0)</f>
        <v>#N/A</v>
      </c>
      <c r="N202" s="2" t="str">
        <f>VLOOKUP(B202,'[3]17.1'!$B$6:$C$366,1,0)</f>
        <v>HTA07</v>
      </c>
    </row>
    <row r="203" spans="1:14" ht="63">
      <c r="A203" s="24">
        <v>199</v>
      </c>
      <c r="B203" s="24" t="s">
        <v>13</v>
      </c>
      <c r="C203" s="25" t="s">
        <v>14</v>
      </c>
      <c r="D203" s="24" t="s">
        <v>540</v>
      </c>
      <c r="E203" s="26">
        <v>8353</v>
      </c>
      <c r="F203" s="26">
        <v>4839</v>
      </c>
      <c r="G203" s="27">
        <v>0.579312821740692</v>
      </c>
      <c r="H203" s="28" t="s">
        <v>588</v>
      </c>
      <c r="I203" s="29" t="s">
        <v>361</v>
      </c>
      <c r="J203" s="28" t="s">
        <v>359</v>
      </c>
      <c r="L203" s="2" t="str">
        <f>VLOOKUP(B203,'[1]Bieu 1 (trình)'!$B$22:$BG$395,49,0)</f>
        <v>Bán cả lô</v>
      </c>
      <c r="M203" s="2" t="e">
        <f>VLOOKUP(B203,'[2]Sheet1'!$B$15:$G$89,5,0)</f>
        <v>#N/A</v>
      </c>
      <c r="N203" s="2" t="str">
        <f>VLOOKUP(B203,'[3]17.1'!$B$6:$C$366,1,0)</f>
        <v>HTA04</v>
      </c>
    </row>
    <row r="204" spans="1:14" ht="63">
      <c r="A204" s="24">
        <v>200</v>
      </c>
      <c r="B204" s="24" t="s">
        <v>497</v>
      </c>
      <c r="C204" s="25" t="s">
        <v>498</v>
      </c>
      <c r="D204" s="24" t="s">
        <v>540</v>
      </c>
      <c r="E204" s="26">
        <v>17000</v>
      </c>
      <c r="F204" s="26">
        <v>9621.8</v>
      </c>
      <c r="G204" s="27">
        <v>0.5659882352941176</v>
      </c>
      <c r="H204" s="28" t="str">
        <f>L204</f>
        <v>Bán hết</v>
      </c>
      <c r="I204" s="28"/>
      <c r="J204" s="28" t="s">
        <v>359</v>
      </c>
      <c r="L204" s="2" t="str">
        <f>VLOOKUP(B204,'[1]Bieu 1 (trình)'!$B$22:$BG$395,49,0)</f>
        <v>Bán hết</v>
      </c>
      <c r="M204" s="2" t="e">
        <f>VLOOKUP(B204,'[2]Sheet1'!$B$15:$G$89,5,0)</f>
        <v>#N/A</v>
      </c>
      <c r="N204" s="2" t="str">
        <f>VLOOKUP(B204,'[3]17.1'!$B$6:$C$366,1,0)</f>
        <v>BTM37</v>
      </c>
    </row>
    <row r="205" spans="1:14" ht="63">
      <c r="A205" s="24">
        <v>201</v>
      </c>
      <c r="B205" s="24" t="s">
        <v>481</v>
      </c>
      <c r="C205" s="25" t="s">
        <v>482</v>
      </c>
      <c r="D205" s="24" t="s">
        <v>540</v>
      </c>
      <c r="E205" s="26">
        <v>19933.93</v>
      </c>
      <c r="F205" s="26">
        <v>10720.02</v>
      </c>
      <c r="G205" s="27">
        <v>0.5377775481302483</v>
      </c>
      <c r="H205" s="28" t="s">
        <v>588</v>
      </c>
      <c r="I205" s="29" t="s">
        <v>361</v>
      </c>
      <c r="J205" s="28" t="s">
        <v>359</v>
      </c>
      <c r="L205" s="2" t="str">
        <f>VLOOKUP(B205,'[1]Bieu 1 (trình)'!$B$22:$BG$395,49,0)</f>
        <v>Bán cả lô</v>
      </c>
      <c r="M205" s="2" t="e">
        <f>VLOOKUP(B205,'[2]Sheet1'!$B$15:$G$89,5,0)</f>
        <v>#N/A</v>
      </c>
      <c r="N205" s="2" t="str">
        <f>VLOOKUP(B205,'[3]17.1'!$B$6:$C$366,1,0)</f>
        <v>DLI01</v>
      </c>
    </row>
    <row r="206" spans="1:14" ht="63">
      <c r="A206" s="24">
        <v>202</v>
      </c>
      <c r="B206" s="24" t="s">
        <v>121</v>
      </c>
      <c r="C206" s="25" t="s">
        <v>122</v>
      </c>
      <c r="D206" s="24" t="s">
        <v>540</v>
      </c>
      <c r="E206" s="26">
        <v>4171.3</v>
      </c>
      <c r="F206" s="26">
        <v>2195.6</v>
      </c>
      <c r="G206" s="27">
        <v>0.5263586891376788</v>
      </c>
      <c r="H206" s="28" t="s">
        <v>588</v>
      </c>
      <c r="I206" s="29" t="s">
        <v>361</v>
      </c>
      <c r="J206" s="28" t="s">
        <v>359</v>
      </c>
      <c r="L206" s="2" t="str">
        <f>VLOOKUP(B206,'[1]Bieu 1 (trình)'!$B$22:$BG$395,49,0)</f>
        <v>Bán cả lô</v>
      </c>
      <c r="M206" s="2" t="e">
        <f>VLOOKUP(B206,'[2]Sheet1'!$B$15:$G$89,5,0)</f>
        <v>#N/A</v>
      </c>
      <c r="N206" s="2" t="str">
        <f>VLOOKUP(B206,'[3]17.1'!$B$6:$C$366,1,0)</f>
        <v>HTA10</v>
      </c>
    </row>
    <row r="207" spans="1:14" ht="63">
      <c r="A207" s="24">
        <v>203</v>
      </c>
      <c r="B207" s="24" t="s">
        <v>533</v>
      </c>
      <c r="C207" s="25" t="s">
        <v>534</v>
      </c>
      <c r="D207" s="24" t="s">
        <v>540</v>
      </c>
      <c r="E207" s="26">
        <v>14256.94</v>
      </c>
      <c r="F207" s="26">
        <v>7271.04</v>
      </c>
      <c r="G207" s="27">
        <v>0.5100000420847671</v>
      </c>
      <c r="H207" s="28" t="str">
        <f>L207</f>
        <v>Bán hết</v>
      </c>
      <c r="I207" s="28"/>
      <c r="J207" s="28" t="s">
        <v>359</v>
      </c>
      <c r="L207" s="2" t="str">
        <f>VLOOKUP(B207,'[1]Bieu 1 (trình)'!$B$22:$BG$395,49,0)</f>
        <v>Bán hết</v>
      </c>
      <c r="M207" s="2" t="e">
        <f>VLOOKUP(B207,'[2]Sheet1'!$B$15:$G$89,5,0)</f>
        <v>#N/A</v>
      </c>
      <c r="N207" s="2" t="str">
        <f>VLOOKUP(B207,'[3]17.1'!$B$6:$C$366,1,0)</f>
        <v>DLI03</v>
      </c>
    </row>
    <row r="208" spans="1:14" ht="63">
      <c r="A208" s="24">
        <v>204</v>
      </c>
      <c r="B208" s="24" t="s">
        <v>431</v>
      </c>
      <c r="C208" s="25" t="s">
        <v>432</v>
      </c>
      <c r="D208" s="24" t="s">
        <v>540</v>
      </c>
      <c r="E208" s="26">
        <v>30000</v>
      </c>
      <c r="F208" s="26">
        <v>15300</v>
      </c>
      <c r="G208" s="27">
        <v>0.51</v>
      </c>
      <c r="H208" s="28" t="s">
        <v>588</v>
      </c>
      <c r="I208" s="29" t="s">
        <v>361</v>
      </c>
      <c r="J208" s="28" t="s">
        <v>359</v>
      </c>
      <c r="L208" s="2" t="str">
        <f>VLOOKUP(B208,'[1]Bieu 1 (trình)'!$B$22:$BG$395,49,0)</f>
        <v>Bán cả lô</v>
      </c>
      <c r="M208" s="2" t="e">
        <f>VLOOKUP(B208,'[2]Sheet1'!$B$15:$G$89,5,0)</f>
        <v>#N/A</v>
      </c>
      <c r="N208" s="2" t="str">
        <f>VLOOKUP(B208,'[3]17.1'!$B$6:$C$366,1,0)</f>
        <v>DLI04</v>
      </c>
    </row>
    <row r="209" spans="1:14" ht="63">
      <c r="A209" s="24">
        <v>205</v>
      </c>
      <c r="B209" s="24" t="s">
        <v>581</v>
      </c>
      <c r="C209" s="25" t="s">
        <v>582</v>
      </c>
      <c r="D209" s="24" t="s">
        <v>540</v>
      </c>
      <c r="E209" s="26">
        <v>11310</v>
      </c>
      <c r="F209" s="26">
        <v>5768.1</v>
      </c>
      <c r="G209" s="27">
        <v>0.51</v>
      </c>
      <c r="H209" s="28" t="s">
        <v>363</v>
      </c>
      <c r="I209" s="28"/>
      <c r="J209" s="28" t="s">
        <v>359</v>
      </c>
      <c r="L209" s="2" t="e">
        <f>VLOOKUP(B209,'[1]Bieu 1 (trình)'!$B$22:$BG$395,49,0)</f>
        <v>#REF!</v>
      </c>
      <c r="M209" s="2" t="e">
        <f>VLOOKUP(B209,'[2]Sheet1'!$B$15:$G$89,5,0)</f>
        <v>#N/A</v>
      </c>
      <c r="N209" s="2" t="str">
        <f>VLOOKUP(B209,'[3]17.1'!$B$6:$C$366,1,0)</f>
        <v>BTM15</v>
      </c>
    </row>
    <row r="210" spans="1:14" ht="63">
      <c r="A210" s="24">
        <v>206</v>
      </c>
      <c r="B210" s="24" t="s">
        <v>5</v>
      </c>
      <c r="C210" s="25" t="s">
        <v>6</v>
      </c>
      <c r="D210" s="24" t="s">
        <v>540</v>
      </c>
      <c r="E210" s="26">
        <v>10000</v>
      </c>
      <c r="F210" s="26">
        <v>5100</v>
      </c>
      <c r="G210" s="27">
        <v>0.51</v>
      </c>
      <c r="H210" s="28" t="s">
        <v>363</v>
      </c>
      <c r="I210" s="28"/>
      <c r="J210" s="28" t="s">
        <v>359</v>
      </c>
      <c r="L210" s="2" t="e">
        <f>VLOOKUP(B210,'[1]Bieu 1 (trình)'!$B$22:$BG$395,49,0)</f>
        <v>#REF!</v>
      </c>
      <c r="M210" s="2" t="e">
        <f>VLOOKUP(B210,'[2]Sheet1'!$B$15:$G$89,5,0)</f>
        <v>#N/A</v>
      </c>
      <c r="N210" s="2" t="str">
        <f>VLOOKUP(B210,'[3]17.1'!$B$6:$C$366,1,0)</f>
        <v>BNN18</v>
      </c>
    </row>
    <row r="211" spans="1:14" ht="63">
      <c r="A211" s="24">
        <v>207</v>
      </c>
      <c r="B211" s="24" t="s">
        <v>93</v>
      </c>
      <c r="C211" s="25" t="s">
        <v>94</v>
      </c>
      <c r="D211" s="24" t="s">
        <v>540</v>
      </c>
      <c r="E211" s="26">
        <v>5400</v>
      </c>
      <c r="F211" s="26">
        <v>2754</v>
      </c>
      <c r="G211" s="27">
        <v>0.51</v>
      </c>
      <c r="H211" s="28" t="s">
        <v>363</v>
      </c>
      <c r="I211" s="28"/>
      <c r="J211" s="28" t="s">
        <v>359</v>
      </c>
      <c r="L211" s="2" t="e">
        <f>VLOOKUP(B211,'[1]Bieu 1 (trình)'!$B$22:$BG$395,49,0)</f>
        <v>#REF!</v>
      </c>
      <c r="M211" s="2" t="e">
        <f>VLOOKUP(B211,'[2]Sheet1'!$B$15:$G$89,5,0)</f>
        <v>#N/A</v>
      </c>
      <c r="N211" s="2" t="str">
        <f>VLOOKUP(B211,'[3]17.1'!$B$6:$C$366,1,0)</f>
        <v>SBV03</v>
      </c>
    </row>
    <row r="212" spans="1:14" ht="63">
      <c r="A212" s="24">
        <v>208</v>
      </c>
      <c r="B212" s="24" t="s">
        <v>519</v>
      </c>
      <c r="C212" s="25" t="s">
        <v>520</v>
      </c>
      <c r="D212" s="24" t="s">
        <v>540</v>
      </c>
      <c r="E212" s="26">
        <v>15710</v>
      </c>
      <c r="F212" s="26">
        <v>8007.6</v>
      </c>
      <c r="G212" s="27">
        <v>0.5097135582431572</v>
      </c>
      <c r="H212" s="28" t="s">
        <v>588</v>
      </c>
      <c r="I212" s="29" t="s">
        <v>361</v>
      </c>
      <c r="J212" s="28" t="s">
        <v>359</v>
      </c>
      <c r="L212" s="2" t="str">
        <f>VLOOKUP(B212,'[1]Bieu 1 (trình)'!$B$22:$BG$395,49,0)</f>
        <v>Bán cả lô</v>
      </c>
      <c r="M212" s="2" t="e">
        <f>VLOOKUP(B212,'[2]Sheet1'!$B$15:$G$89,5,0)</f>
        <v>#N/A</v>
      </c>
      <c r="N212" s="2" t="str">
        <f>VLOOKUP(B212,'[3]17.1'!$B$6:$C$366,1,0)</f>
        <v>BVH05</v>
      </c>
    </row>
    <row r="213" spans="1:14" ht="20.25" customHeight="1" hidden="1">
      <c r="A213" s="24">
        <v>208</v>
      </c>
      <c r="B213" s="24" t="s">
        <v>457</v>
      </c>
      <c r="C213" s="25" t="s">
        <v>458</v>
      </c>
      <c r="D213" s="24" t="s">
        <v>291</v>
      </c>
      <c r="E213" s="26">
        <v>14279.842878</v>
      </c>
      <c r="F213" s="26">
        <v>12766.842878</v>
      </c>
      <c r="G213" s="27">
        <v>0.8940464532469767</v>
      </c>
      <c r="H213" s="28" t="str">
        <f>L213</f>
        <v>Bán hết</v>
      </c>
      <c r="I213" s="28"/>
      <c r="J213" s="28" t="s">
        <v>219</v>
      </c>
      <c r="L213" s="2" t="str">
        <f>VLOOKUP(B213,'[1]Bieu 1 (trình)'!$B$22:$BG$395,49,0)</f>
        <v>Bán hết</v>
      </c>
      <c r="M213" s="2" t="str">
        <f>VLOOKUP(B213,'[2]Sheet1'!$B$15:$G$89,5,0)</f>
        <v>bán hết</v>
      </c>
      <c r="N213" s="2" t="e">
        <f>VLOOKUP(B213,'[3]17.1'!$B$6:$C$366,1,0)</f>
        <v>#N/A</v>
      </c>
    </row>
    <row r="214" spans="1:14" ht="15.75" hidden="1">
      <c r="A214" s="24">
        <v>209</v>
      </c>
      <c r="B214" s="24" t="s">
        <v>644</v>
      </c>
      <c r="C214" s="25" t="s">
        <v>645</v>
      </c>
      <c r="D214" s="24" t="s">
        <v>291</v>
      </c>
      <c r="E214" s="26">
        <v>6264.6</v>
      </c>
      <c r="F214" s="26">
        <v>5182.1</v>
      </c>
      <c r="G214" s="27">
        <v>0.8272036522683013</v>
      </c>
      <c r="H214" s="28" t="str">
        <f>L214</f>
        <v>Bán hết</v>
      </c>
      <c r="I214" s="28"/>
      <c r="J214" s="28" t="s">
        <v>219</v>
      </c>
      <c r="L214" s="2" t="str">
        <f>VLOOKUP(B214,'[1]Bieu 1 (trình)'!$B$22:$BG$395,49,0)</f>
        <v>Bán hết</v>
      </c>
      <c r="M214" s="2" t="str">
        <f>VLOOKUP(B214,'[2]Sheet1'!$B$15:$G$89,5,0)</f>
        <v>bán hết</v>
      </c>
      <c r="N214" s="2" t="e">
        <f>VLOOKUP(B214,'[3]17.1'!$B$6:$C$366,1,0)</f>
        <v>#N/A</v>
      </c>
    </row>
    <row r="215" spans="1:14" ht="15.75" hidden="1">
      <c r="A215" s="24">
        <v>210</v>
      </c>
      <c r="B215" s="24" t="s">
        <v>551</v>
      </c>
      <c r="C215" s="25" t="s">
        <v>552</v>
      </c>
      <c r="D215" s="24" t="s">
        <v>328</v>
      </c>
      <c r="E215" s="26">
        <v>13100</v>
      </c>
      <c r="F215" s="26">
        <v>6681</v>
      </c>
      <c r="G215" s="27">
        <v>0.51</v>
      </c>
      <c r="H215" s="28" t="s">
        <v>363</v>
      </c>
      <c r="I215" s="28"/>
      <c r="J215" s="28" t="s">
        <v>219</v>
      </c>
      <c r="L215" s="2" t="e">
        <f>VLOOKUP(B215,'[1]Bieu 1 (trình)'!$B$22:$BG$395,49,0)</f>
        <v>#REF!</v>
      </c>
      <c r="M215" s="2" t="str">
        <f>VLOOKUP(B215,'[2]Sheet1'!$B$15:$G$89,5,0)</f>
        <v>bán hết</v>
      </c>
      <c r="N215" s="2" t="e">
        <f>VLOOKUP(B215,'[3]17.1'!$B$6:$C$366,1,0)</f>
        <v>#N/A</v>
      </c>
    </row>
    <row r="216" spans="1:14" ht="15.75" hidden="1">
      <c r="A216" s="24">
        <v>211</v>
      </c>
      <c r="B216" s="24" t="s">
        <v>624</v>
      </c>
      <c r="C216" s="25" t="s">
        <v>625</v>
      </c>
      <c r="D216" s="24" t="s">
        <v>328</v>
      </c>
      <c r="E216" s="26">
        <v>14000</v>
      </c>
      <c r="F216" s="26">
        <v>5600</v>
      </c>
      <c r="G216" s="27">
        <v>0.4</v>
      </c>
      <c r="H216" s="28" t="s">
        <v>363</v>
      </c>
      <c r="I216" s="28"/>
      <c r="J216" s="28" t="s">
        <v>219</v>
      </c>
      <c r="L216" s="2" t="e">
        <f>VLOOKUP(B216,'[1]Bieu 1 (trình)'!$B$22:$BG$395,49,0)</f>
        <v>#REF!</v>
      </c>
      <c r="M216" s="2" t="str">
        <f>VLOOKUP(B216,'[2]Sheet1'!$B$15:$G$89,5,0)</f>
        <v>bán hết</v>
      </c>
      <c r="N216" s="2" t="e">
        <f>VLOOKUP(B216,'[3]17.1'!$B$6:$C$366,1,0)</f>
        <v>#N/A</v>
      </c>
    </row>
    <row r="217" spans="1:14" ht="15.75" hidden="1">
      <c r="A217" s="24">
        <v>212</v>
      </c>
      <c r="B217" s="24" t="s">
        <v>39</v>
      </c>
      <c r="C217" s="25" t="s">
        <v>40</v>
      </c>
      <c r="D217" s="24" t="s">
        <v>328</v>
      </c>
      <c r="E217" s="26">
        <v>15391.2</v>
      </c>
      <c r="F217" s="26">
        <v>4068</v>
      </c>
      <c r="G217" s="27">
        <v>0.26430687665679087</v>
      </c>
      <c r="H217" s="28" t="str">
        <f>L217</f>
        <v>Bán hết</v>
      </c>
      <c r="I217" s="28"/>
      <c r="J217" s="28" t="s">
        <v>219</v>
      </c>
      <c r="L217" s="2" t="str">
        <f>VLOOKUP(B217,'[1]Bieu 1 (trình)'!$B$22:$BG$395,49,0)</f>
        <v>Bán hết</v>
      </c>
      <c r="M217" s="2" t="str">
        <f>VLOOKUP(B217,'[2]Sheet1'!$B$15:$G$89,5,0)</f>
        <v>bán hết</v>
      </c>
      <c r="N217" s="2" t="e">
        <f>VLOOKUP(B217,'[3]17.1'!$B$6:$C$366,1,0)</f>
        <v>#N/A</v>
      </c>
    </row>
    <row r="218" spans="1:14" ht="31.5" hidden="1">
      <c r="A218" s="24">
        <v>213</v>
      </c>
      <c r="B218" s="24" t="s">
        <v>139</v>
      </c>
      <c r="C218" s="25" t="s">
        <v>140</v>
      </c>
      <c r="D218" s="24" t="s">
        <v>538</v>
      </c>
      <c r="E218" s="26">
        <v>11000</v>
      </c>
      <c r="F218" s="26">
        <v>1794.078</v>
      </c>
      <c r="G218" s="27">
        <v>0.163098</v>
      </c>
      <c r="H218" s="28" t="s">
        <v>588</v>
      </c>
      <c r="I218" s="28"/>
      <c r="J218" s="28" t="s">
        <v>219</v>
      </c>
      <c r="L218" s="2" t="e">
        <f>VLOOKUP(B218,'[1]Bieu 1 (trình)'!$B$22:$BG$395,49,0)</f>
        <v>#REF!</v>
      </c>
      <c r="M218" s="2" t="str">
        <f>VLOOKUP(B218,'[2]Sheet1'!$B$15:$G$89,5,0)</f>
        <v>bán hết</v>
      </c>
      <c r="N218" s="2" t="e">
        <f>VLOOKUP(B218,'[3]17.1'!$B$6:$C$366,1,0)</f>
        <v>#N/A</v>
      </c>
    </row>
    <row r="219" spans="1:14" ht="15.75" hidden="1">
      <c r="A219" s="24">
        <v>214</v>
      </c>
      <c r="B219" s="24" t="s">
        <v>77</v>
      </c>
      <c r="C219" s="25" t="s">
        <v>78</v>
      </c>
      <c r="D219" s="24" t="s">
        <v>539</v>
      </c>
      <c r="E219" s="26">
        <v>5952.1</v>
      </c>
      <c r="F219" s="26">
        <v>3035.6</v>
      </c>
      <c r="G219" s="27">
        <v>0.5100048722299692</v>
      </c>
      <c r="H219" s="28" t="s">
        <v>363</v>
      </c>
      <c r="I219" s="28"/>
      <c r="J219" s="28" t="s">
        <v>219</v>
      </c>
      <c r="L219" s="2" t="e">
        <f>VLOOKUP(B219,'[1]Bieu 1 (trình)'!$B$22:$BG$395,49,0)</f>
        <v>#REF!</v>
      </c>
      <c r="M219" s="2" t="str">
        <f>VLOOKUP(B219,'[2]Sheet1'!$B$15:$G$89,5,0)</f>
        <v>bán hết</v>
      </c>
      <c r="N219" s="2" t="e">
        <f>VLOOKUP(B219,'[3]17.1'!$B$6:$C$366,1,0)</f>
        <v>#N/A</v>
      </c>
    </row>
    <row r="220" spans="1:14" ht="15.75" hidden="1">
      <c r="A220" s="24">
        <v>215</v>
      </c>
      <c r="B220" s="24" t="s">
        <v>169</v>
      </c>
      <c r="C220" s="25" t="s">
        <v>170</v>
      </c>
      <c r="D220" s="24" t="s">
        <v>540</v>
      </c>
      <c r="E220" s="26">
        <v>2603.949433</v>
      </c>
      <c r="F220" s="26">
        <v>1235.9</v>
      </c>
      <c r="G220" s="27">
        <v>0.4746251921551811</v>
      </c>
      <c r="H220" s="28" t="s">
        <v>363</v>
      </c>
      <c r="I220" s="28"/>
      <c r="J220" s="28" t="s">
        <v>219</v>
      </c>
      <c r="L220" s="2" t="e">
        <f>VLOOKUP(B220,'[1]Bieu 1 (trình)'!$B$22:$BG$395,49,0)</f>
        <v>#REF!</v>
      </c>
      <c r="M220" s="2" t="str">
        <f>VLOOKUP(B220,'[2]Sheet1'!$B$15:$G$89,5,0)</f>
        <v>bán hết</v>
      </c>
      <c r="N220" s="2" t="e">
        <f>VLOOKUP(B220,'[3]17.1'!$B$6:$C$366,1,0)</f>
        <v>#N/A</v>
      </c>
    </row>
    <row r="221" spans="1:14" ht="31.5" hidden="1">
      <c r="A221" s="24">
        <v>216</v>
      </c>
      <c r="B221" s="24" t="s">
        <v>1</v>
      </c>
      <c r="C221" s="25" t="s">
        <v>2</v>
      </c>
      <c r="D221" s="24" t="s">
        <v>540</v>
      </c>
      <c r="E221" s="26">
        <v>20500</v>
      </c>
      <c r="F221" s="26">
        <v>5125</v>
      </c>
      <c r="G221" s="27">
        <v>0.25</v>
      </c>
      <c r="H221" s="28" t="s">
        <v>363</v>
      </c>
      <c r="I221" s="28"/>
      <c r="J221" s="28" t="s">
        <v>219</v>
      </c>
      <c r="L221" s="2" t="e">
        <f>VLOOKUP(B221,'[1]Bieu 1 (trình)'!$B$22:$BG$395,49,0)</f>
        <v>#REF!</v>
      </c>
      <c r="M221" s="2" t="str">
        <f>VLOOKUP(B221,'[2]Sheet1'!$B$15:$G$89,5,0)</f>
        <v>bán hết</v>
      </c>
      <c r="N221" s="2" t="e">
        <f>VLOOKUP(B221,'[3]17.1'!$B$6:$C$366,1,0)</f>
        <v>#N/A</v>
      </c>
    </row>
    <row r="222" spans="1:14" ht="31.5" hidden="1">
      <c r="A222" s="24">
        <v>217</v>
      </c>
      <c r="B222" s="24" t="s">
        <v>277</v>
      </c>
      <c r="C222" s="25" t="s">
        <v>278</v>
      </c>
      <c r="D222" s="24" t="s">
        <v>540</v>
      </c>
      <c r="E222" s="26">
        <v>1632.29</v>
      </c>
      <c r="F222" s="26">
        <v>151.59</v>
      </c>
      <c r="G222" s="27">
        <v>0.09286952686103572</v>
      </c>
      <c r="H222" s="28" t="s">
        <v>363</v>
      </c>
      <c r="I222" s="28"/>
      <c r="J222" s="28" t="s">
        <v>219</v>
      </c>
      <c r="L222" s="2" t="e">
        <f>VLOOKUP(B222,'[1]Bieu 1 (trình)'!$B$22:$BG$395,49,0)</f>
        <v>#REF!</v>
      </c>
      <c r="M222" s="2" t="str">
        <f>VLOOKUP(B222,'[2]Sheet1'!$B$15:$G$89,5,0)</f>
        <v>bán hết</v>
      </c>
      <c r="N222" s="2" t="e">
        <f>VLOOKUP(B222,'[3]17.1'!$B$6:$C$366,1,0)</f>
        <v>#N/A</v>
      </c>
    </row>
    <row r="223" spans="3:10" ht="27" customHeight="1">
      <c r="C223" s="50" t="s">
        <v>654</v>
      </c>
      <c r="D223" s="48">
        <v>208</v>
      </c>
      <c r="E223" s="49"/>
      <c r="F223" s="49">
        <f>SUM(F5:F212)</f>
        <v>2502459.0647129994</v>
      </c>
      <c r="G223" s="51"/>
      <c r="H223" s="52"/>
      <c r="I223" s="52"/>
      <c r="J223" s="52"/>
    </row>
    <row r="224" spans="3:10" ht="27" customHeight="1">
      <c r="C224" s="50"/>
      <c r="D224" s="48"/>
      <c r="E224" s="49"/>
      <c r="F224" s="49"/>
      <c r="G224" s="51"/>
      <c r="H224" s="52"/>
      <c r="I224" s="52"/>
      <c r="J224" s="52"/>
    </row>
    <row r="225" spans="3:10" ht="27" customHeight="1">
      <c r="C225" s="50"/>
      <c r="D225" s="48"/>
      <c r="E225" s="49"/>
      <c r="F225" s="49"/>
      <c r="G225" s="51"/>
      <c r="H225" s="52"/>
      <c r="I225" s="52"/>
      <c r="J225" s="52"/>
    </row>
    <row r="226" spans="3:10" ht="4.5" customHeight="1">
      <c r="C226" s="50"/>
      <c r="D226" s="48"/>
      <c r="E226" s="49"/>
      <c r="F226" s="49"/>
      <c r="G226" s="51"/>
      <c r="H226" s="52"/>
      <c r="I226" s="52"/>
      <c r="J226" s="52"/>
    </row>
    <row r="227" spans="1:7" ht="23.25" customHeight="1">
      <c r="A227" s="67" t="s">
        <v>650</v>
      </c>
      <c r="B227" s="67"/>
      <c r="C227" s="67"/>
      <c r="D227" s="67"/>
      <c r="E227" s="67"/>
      <c r="F227" s="67"/>
      <c r="G227" s="67"/>
    </row>
    <row r="228" spans="1:10" ht="15.75" customHeight="1">
      <c r="A228" s="42"/>
      <c r="B228" s="42">
        <v>1</v>
      </c>
      <c r="C228" s="13" t="s">
        <v>458</v>
      </c>
      <c r="D228" s="42"/>
      <c r="E228" s="42"/>
      <c r="F228" s="42"/>
      <c r="G228" s="42"/>
      <c r="H228" s="42"/>
      <c r="I228" s="42"/>
      <c r="J228" s="42"/>
    </row>
    <row r="229" spans="1:10" ht="15.75" customHeight="1">
      <c r="A229" s="42"/>
      <c r="B229" s="42">
        <v>2</v>
      </c>
      <c r="C229" s="13" t="s">
        <v>645</v>
      </c>
      <c r="D229" s="42"/>
      <c r="E229" s="42"/>
      <c r="F229" s="42"/>
      <c r="G229" s="42"/>
      <c r="H229" s="42"/>
      <c r="I229" s="42"/>
      <c r="J229" s="42"/>
    </row>
    <row r="230" spans="1:10" ht="15.75" customHeight="1">
      <c r="A230" s="42"/>
      <c r="B230" s="42">
        <v>3</v>
      </c>
      <c r="C230" s="13" t="s">
        <v>552</v>
      </c>
      <c r="D230" s="42"/>
      <c r="E230" s="42"/>
      <c r="F230" s="42"/>
      <c r="G230" s="42"/>
      <c r="H230" s="42"/>
      <c r="I230" s="42"/>
      <c r="J230" s="42"/>
    </row>
    <row r="231" spans="1:10" ht="15.75" customHeight="1">
      <c r="A231" s="42"/>
      <c r="B231" s="42">
        <v>4</v>
      </c>
      <c r="C231" s="13" t="s">
        <v>625</v>
      </c>
      <c r="D231" s="42"/>
      <c r="E231" s="42"/>
      <c r="F231" s="42"/>
      <c r="G231" s="42"/>
      <c r="H231" s="42"/>
      <c r="I231" s="42"/>
      <c r="J231" s="42"/>
    </row>
    <row r="232" spans="1:10" ht="15.75" customHeight="1">
      <c r="A232" s="42"/>
      <c r="B232" s="42">
        <v>5</v>
      </c>
      <c r="C232" s="13" t="s">
        <v>40</v>
      </c>
      <c r="D232" s="42"/>
      <c r="E232" s="42"/>
      <c r="F232" s="42"/>
      <c r="G232" s="42"/>
      <c r="H232" s="42"/>
      <c r="I232" s="42"/>
      <c r="J232" s="42"/>
    </row>
    <row r="233" spans="1:10" ht="15.75" customHeight="1">
      <c r="A233" s="42"/>
      <c r="B233" s="42">
        <v>6</v>
      </c>
      <c r="C233" s="65" t="s">
        <v>140</v>
      </c>
      <c r="D233" s="65"/>
      <c r="E233" s="65"/>
      <c r="F233" s="42"/>
      <c r="G233" s="42"/>
      <c r="H233" s="42"/>
      <c r="I233" s="42"/>
      <c r="J233" s="42"/>
    </row>
    <row r="234" spans="1:10" ht="15.75" customHeight="1">
      <c r="A234" s="42"/>
      <c r="B234" s="42">
        <v>7</v>
      </c>
      <c r="C234" s="13" t="s">
        <v>78</v>
      </c>
      <c r="D234" s="42"/>
      <c r="E234" s="42"/>
      <c r="F234" s="42"/>
      <c r="G234" s="42"/>
      <c r="H234" s="42"/>
      <c r="I234" s="42"/>
      <c r="J234" s="42"/>
    </row>
    <row r="235" spans="1:10" ht="15.75" customHeight="1">
      <c r="A235" s="42"/>
      <c r="B235" s="42">
        <v>8</v>
      </c>
      <c r="C235" s="13" t="s">
        <v>170</v>
      </c>
      <c r="D235" s="42"/>
      <c r="E235" s="42"/>
      <c r="F235" s="42"/>
      <c r="G235" s="42"/>
      <c r="H235" s="42"/>
      <c r="I235" s="42"/>
      <c r="J235" s="42"/>
    </row>
    <row r="236" spans="1:10" ht="15.75" customHeight="1">
      <c r="A236" s="42"/>
      <c r="B236" s="42">
        <v>9</v>
      </c>
      <c r="C236" s="65" t="s">
        <v>2</v>
      </c>
      <c r="D236" s="65"/>
      <c r="E236" s="65"/>
      <c r="F236" s="42"/>
      <c r="G236" s="42"/>
      <c r="H236" s="42"/>
      <c r="I236" s="42"/>
      <c r="J236" s="42"/>
    </row>
    <row r="237" spans="1:10" ht="15.75" customHeight="1">
      <c r="A237" s="42"/>
      <c r="B237" s="42">
        <v>10</v>
      </c>
      <c r="C237" s="65" t="s">
        <v>278</v>
      </c>
      <c r="D237" s="65"/>
      <c r="E237" s="65"/>
      <c r="F237" s="42"/>
      <c r="G237" s="42"/>
      <c r="H237" s="42"/>
      <c r="I237" s="42"/>
      <c r="J237" s="42"/>
    </row>
    <row r="238" spans="6:7" ht="15.75">
      <c r="F238" s="10"/>
      <c r="G238" s="10"/>
    </row>
    <row r="239" spans="6:7" ht="15.75">
      <c r="F239" s="10"/>
      <c r="G239" s="10"/>
    </row>
    <row r="240" spans="6:7" ht="15.75">
      <c r="F240" s="10"/>
      <c r="G240" s="10"/>
    </row>
    <row r="241" spans="6:7" ht="15.75">
      <c r="F241" s="10"/>
      <c r="G241" s="10"/>
    </row>
    <row r="242" spans="6:7" ht="15.75">
      <c r="F242" s="10"/>
      <c r="G242" s="10"/>
    </row>
    <row r="243" spans="3:10" ht="15.75">
      <c r="C243" s="2"/>
      <c r="E243" s="2"/>
      <c r="F243" s="10"/>
      <c r="G243" s="10"/>
      <c r="H243" s="2"/>
      <c r="I243" s="2"/>
      <c r="J243" s="2"/>
    </row>
    <row r="244" spans="3:10" ht="15.75">
      <c r="C244" s="2"/>
      <c r="E244" s="2"/>
      <c r="F244" s="10"/>
      <c r="G244" s="10"/>
      <c r="H244" s="2"/>
      <c r="I244" s="2"/>
      <c r="J244" s="2"/>
    </row>
    <row r="245" spans="3:10" ht="15.75">
      <c r="C245" s="2"/>
      <c r="E245" s="2"/>
      <c r="F245" s="10"/>
      <c r="G245" s="10"/>
      <c r="H245" s="2"/>
      <c r="I245" s="2"/>
      <c r="J245" s="2"/>
    </row>
    <row r="246" spans="3:10" ht="15.75">
      <c r="C246" s="2"/>
      <c r="E246" s="2"/>
      <c r="F246" s="10"/>
      <c r="G246" s="10"/>
      <c r="H246" s="2"/>
      <c r="I246" s="2"/>
      <c r="J246" s="2"/>
    </row>
    <row r="247" spans="3:10" ht="15.75">
      <c r="C247" s="2"/>
      <c r="E247" s="2"/>
      <c r="F247" s="10"/>
      <c r="G247" s="10"/>
      <c r="H247" s="2"/>
      <c r="I247" s="2"/>
      <c r="J247" s="2"/>
    </row>
    <row r="248" spans="3:10" ht="15.75">
      <c r="C248" s="2"/>
      <c r="E248" s="2"/>
      <c r="F248" s="10"/>
      <c r="G248" s="10"/>
      <c r="H248" s="2"/>
      <c r="I248" s="2"/>
      <c r="J248" s="2"/>
    </row>
    <row r="249" spans="3:10" ht="15.75">
      <c r="C249" s="2"/>
      <c r="E249" s="2"/>
      <c r="F249" s="10"/>
      <c r="G249" s="10"/>
      <c r="H249" s="2"/>
      <c r="I249" s="2"/>
      <c r="J249" s="2"/>
    </row>
    <row r="250" spans="3:10" ht="15.75">
      <c r="C250" s="2"/>
      <c r="E250" s="2"/>
      <c r="F250" s="10"/>
      <c r="G250" s="10"/>
      <c r="H250" s="2"/>
      <c r="I250" s="2"/>
      <c r="J250" s="2"/>
    </row>
    <row r="251" spans="3:10" ht="15.75">
      <c r="C251" s="2"/>
      <c r="E251" s="2"/>
      <c r="F251" s="10"/>
      <c r="G251" s="10"/>
      <c r="H251" s="2"/>
      <c r="I251" s="2"/>
      <c r="J251" s="2"/>
    </row>
    <row r="252" spans="3:10" ht="15.75">
      <c r="C252" s="2"/>
      <c r="E252" s="2"/>
      <c r="F252" s="10"/>
      <c r="G252" s="10"/>
      <c r="H252" s="2"/>
      <c r="I252" s="2"/>
      <c r="J252" s="2"/>
    </row>
    <row r="253" spans="3:10" ht="15.75">
      <c r="C253" s="2"/>
      <c r="E253" s="2"/>
      <c r="F253" s="10"/>
      <c r="G253" s="10"/>
      <c r="H253" s="2"/>
      <c r="I253" s="2"/>
      <c r="J253" s="2"/>
    </row>
    <row r="254" spans="3:10" ht="15.75">
      <c r="C254" s="2"/>
      <c r="E254" s="2"/>
      <c r="F254" s="10"/>
      <c r="G254" s="10"/>
      <c r="H254" s="2"/>
      <c r="I254" s="2"/>
      <c r="J254" s="2"/>
    </row>
    <row r="255" spans="3:10" ht="15.75">
      <c r="C255" s="2"/>
      <c r="E255" s="2"/>
      <c r="F255" s="10"/>
      <c r="G255" s="10"/>
      <c r="H255" s="2"/>
      <c r="I255" s="2"/>
      <c r="J255" s="2"/>
    </row>
    <row r="256" spans="3:10" ht="15.75">
      <c r="C256" s="2"/>
      <c r="E256" s="2"/>
      <c r="F256" s="10"/>
      <c r="G256" s="10"/>
      <c r="H256" s="2"/>
      <c r="I256" s="2"/>
      <c r="J256" s="2"/>
    </row>
    <row r="257" spans="3:10" ht="15.75">
      <c r="C257" s="2"/>
      <c r="E257" s="2"/>
      <c r="F257" s="10"/>
      <c r="G257" s="10"/>
      <c r="H257" s="2"/>
      <c r="I257" s="2"/>
      <c r="J257" s="2"/>
    </row>
    <row r="258" spans="3:10" ht="15.75">
      <c r="C258" s="2"/>
      <c r="E258" s="2"/>
      <c r="F258" s="10"/>
      <c r="G258" s="10"/>
      <c r="H258" s="2"/>
      <c r="I258" s="2"/>
      <c r="J258" s="2"/>
    </row>
    <row r="259" spans="3:10" ht="15.75">
      <c r="C259" s="2"/>
      <c r="E259" s="2"/>
      <c r="F259" s="10"/>
      <c r="G259" s="10"/>
      <c r="H259" s="2"/>
      <c r="I259" s="2"/>
      <c r="J259" s="2"/>
    </row>
    <row r="260" spans="3:10" ht="15.75">
      <c r="C260" s="2"/>
      <c r="E260" s="2"/>
      <c r="F260" s="10"/>
      <c r="G260" s="10"/>
      <c r="H260" s="2"/>
      <c r="I260" s="2"/>
      <c r="J260" s="2"/>
    </row>
    <row r="261" spans="3:10" ht="15.75">
      <c r="C261" s="2"/>
      <c r="E261" s="2"/>
      <c r="F261" s="10"/>
      <c r="G261" s="10"/>
      <c r="H261" s="2"/>
      <c r="I261" s="2"/>
      <c r="J261" s="2"/>
    </row>
    <row r="262" spans="3:10" ht="15.75">
      <c r="C262" s="2"/>
      <c r="E262" s="2"/>
      <c r="F262" s="10"/>
      <c r="G262" s="10"/>
      <c r="H262" s="2"/>
      <c r="I262" s="2"/>
      <c r="J262" s="2"/>
    </row>
    <row r="263" spans="3:10" ht="15.75">
      <c r="C263" s="2"/>
      <c r="E263" s="2"/>
      <c r="F263" s="10"/>
      <c r="G263" s="10"/>
      <c r="H263" s="2"/>
      <c r="I263" s="2"/>
      <c r="J263" s="2"/>
    </row>
    <row r="264" spans="3:10" ht="15.75">
      <c r="C264" s="2"/>
      <c r="E264" s="2"/>
      <c r="F264" s="10"/>
      <c r="G264" s="10"/>
      <c r="H264" s="2"/>
      <c r="I264" s="2"/>
      <c r="J264" s="2"/>
    </row>
    <row r="265" spans="3:10" ht="15.75">
      <c r="C265" s="2"/>
      <c r="E265" s="2"/>
      <c r="F265" s="10"/>
      <c r="G265" s="10"/>
      <c r="H265" s="2"/>
      <c r="I265" s="2"/>
      <c r="J265" s="2"/>
    </row>
    <row r="266" spans="3:10" ht="15.75">
      <c r="C266" s="2"/>
      <c r="E266" s="2"/>
      <c r="F266" s="10"/>
      <c r="G266" s="10"/>
      <c r="H266" s="2"/>
      <c r="I266" s="2"/>
      <c r="J266" s="2"/>
    </row>
    <row r="267" spans="3:10" ht="15.75">
      <c r="C267" s="2"/>
      <c r="E267" s="2"/>
      <c r="F267" s="10"/>
      <c r="G267" s="10"/>
      <c r="H267" s="2"/>
      <c r="I267" s="2"/>
      <c r="J267" s="2"/>
    </row>
    <row r="268" spans="3:10" ht="15.75">
      <c r="C268" s="2"/>
      <c r="E268" s="2"/>
      <c r="F268" s="10"/>
      <c r="G268" s="10"/>
      <c r="H268" s="2"/>
      <c r="I268" s="2"/>
      <c r="J268" s="2"/>
    </row>
    <row r="269" spans="3:10" ht="15.75">
      <c r="C269" s="2"/>
      <c r="E269" s="2"/>
      <c r="F269" s="10"/>
      <c r="G269" s="10"/>
      <c r="H269" s="2"/>
      <c r="I269" s="2"/>
      <c r="J269" s="2"/>
    </row>
    <row r="270" spans="3:10" ht="15.75">
      <c r="C270" s="2"/>
      <c r="E270" s="2"/>
      <c r="F270" s="10"/>
      <c r="G270" s="10"/>
      <c r="H270" s="2"/>
      <c r="I270" s="2"/>
      <c r="J270" s="2"/>
    </row>
    <row r="271" spans="3:10" ht="15.75">
      <c r="C271" s="2"/>
      <c r="E271" s="2"/>
      <c r="F271" s="10"/>
      <c r="G271" s="10"/>
      <c r="H271" s="2"/>
      <c r="I271" s="2"/>
      <c r="J271" s="2"/>
    </row>
    <row r="272" spans="3:10" ht="15.75">
      <c r="C272" s="2"/>
      <c r="E272" s="2"/>
      <c r="F272" s="10"/>
      <c r="G272" s="10"/>
      <c r="H272" s="2"/>
      <c r="I272" s="2"/>
      <c r="J272" s="2"/>
    </row>
    <row r="273" spans="3:10" ht="15.75">
      <c r="C273" s="2"/>
      <c r="E273" s="2"/>
      <c r="F273" s="10"/>
      <c r="G273" s="10"/>
      <c r="H273" s="2"/>
      <c r="I273" s="2"/>
      <c r="J273" s="2"/>
    </row>
    <row r="274" spans="3:10" ht="15.75">
      <c r="C274" s="2"/>
      <c r="E274" s="2"/>
      <c r="F274" s="10"/>
      <c r="G274" s="10"/>
      <c r="H274" s="2"/>
      <c r="I274" s="2"/>
      <c r="J274" s="2"/>
    </row>
    <row r="275" spans="3:10" ht="15.75">
      <c r="C275" s="2"/>
      <c r="E275" s="2"/>
      <c r="F275" s="10"/>
      <c r="G275" s="10"/>
      <c r="H275" s="2"/>
      <c r="I275" s="2"/>
      <c r="J275" s="2"/>
    </row>
    <row r="276" spans="3:10" ht="15.75">
      <c r="C276" s="2"/>
      <c r="E276" s="2"/>
      <c r="F276" s="10"/>
      <c r="G276" s="10"/>
      <c r="H276" s="2"/>
      <c r="I276" s="2"/>
      <c r="J276" s="2"/>
    </row>
    <row r="277" spans="3:10" ht="15.75">
      <c r="C277" s="2"/>
      <c r="E277" s="2"/>
      <c r="F277" s="10"/>
      <c r="G277" s="10"/>
      <c r="H277" s="2"/>
      <c r="I277" s="2"/>
      <c r="J277" s="2"/>
    </row>
    <row r="278" spans="3:10" ht="15.75">
      <c r="C278" s="2"/>
      <c r="E278" s="2"/>
      <c r="F278" s="10"/>
      <c r="G278" s="10"/>
      <c r="H278" s="2"/>
      <c r="I278" s="2"/>
      <c r="J278" s="2"/>
    </row>
    <row r="279" spans="3:10" ht="15.75">
      <c r="C279" s="2"/>
      <c r="E279" s="2"/>
      <c r="F279" s="10"/>
      <c r="G279" s="10"/>
      <c r="H279" s="2"/>
      <c r="I279" s="2"/>
      <c r="J279" s="2"/>
    </row>
    <row r="280" spans="3:10" ht="15.75">
      <c r="C280" s="2"/>
      <c r="E280" s="2"/>
      <c r="F280" s="10"/>
      <c r="G280" s="10"/>
      <c r="H280" s="2"/>
      <c r="I280" s="2"/>
      <c r="J280" s="2"/>
    </row>
    <row r="281" spans="3:10" ht="15.75">
      <c r="C281" s="2"/>
      <c r="E281" s="2"/>
      <c r="F281" s="10"/>
      <c r="G281" s="10"/>
      <c r="H281" s="2"/>
      <c r="I281" s="2"/>
      <c r="J281" s="2"/>
    </row>
    <row r="282" spans="3:10" ht="15.75">
      <c r="C282" s="2"/>
      <c r="E282" s="2"/>
      <c r="F282" s="10"/>
      <c r="G282" s="10"/>
      <c r="H282" s="2"/>
      <c r="I282" s="2"/>
      <c r="J282" s="2"/>
    </row>
    <row r="283" spans="3:10" ht="15.75">
      <c r="C283" s="2"/>
      <c r="E283" s="2"/>
      <c r="F283" s="10"/>
      <c r="G283" s="10"/>
      <c r="H283" s="2"/>
      <c r="I283" s="2"/>
      <c r="J283" s="2"/>
    </row>
    <row r="284" spans="3:10" ht="15.75">
      <c r="C284" s="2"/>
      <c r="E284" s="2"/>
      <c r="F284" s="10"/>
      <c r="G284" s="10"/>
      <c r="H284" s="2"/>
      <c r="I284" s="2"/>
      <c r="J284" s="2"/>
    </row>
    <row r="285" spans="3:10" ht="15.75">
      <c r="C285" s="2"/>
      <c r="E285" s="2"/>
      <c r="F285" s="10"/>
      <c r="G285" s="10"/>
      <c r="H285" s="2"/>
      <c r="I285" s="2"/>
      <c r="J285" s="2"/>
    </row>
    <row r="286" spans="3:10" ht="15.75">
      <c r="C286" s="2"/>
      <c r="E286" s="2"/>
      <c r="F286" s="10"/>
      <c r="G286" s="10"/>
      <c r="H286" s="2"/>
      <c r="I286" s="2"/>
      <c r="J286" s="2"/>
    </row>
    <row r="287" spans="3:10" ht="15.75">
      <c r="C287" s="2"/>
      <c r="E287" s="2"/>
      <c r="F287" s="10"/>
      <c r="G287" s="10"/>
      <c r="H287" s="2"/>
      <c r="I287" s="2"/>
      <c r="J287" s="2"/>
    </row>
    <row r="288" spans="3:10" ht="15.75">
      <c r="C288" s="2"/>
      <c r="E288" s="2"/>
      <c r="F288" s="10"/>
      <c r="G288" s="10"/>
      <c r="H288" s="2"/>
      <c r="I288" s="2"/>
      <c r="J288" s="2"/>
    </row>
    <row r="289" spans="3:10" ht="15.75">
      <c r="C289" s="2"/>
      <c r="E289" s="2"/>
      <c r="F289" s="10"/>
      <c r="G289" s="10"/>
      <c r="H289" s="2"/>
      <c r="I289" s="2"/>
      <c r="J289" s="2"/>
    </row>
    <row r="290" spans="3:10" ht="15.75">
      <c r="C290" s="2"/>
      <c r="E290" s="2"/>
      <c r="F290" s="10"/>
      <c r="G290" s="10"/>
      <c r="H290" s="2"/>
      <c r="I290" s="2"/>
      <c r="J290" s="2"/>
    </row>
    <row r="291" spans="3:10" ht="15.75">
      <c r="C291" s="2"/>
      <c r="E291" s="2"/>
      <c r="F291" s="10"/>
      <c r="G291" s="10"/>
      <c r="H291" s="2"/>
      <c r="I291" s="2"/>
      <c r="J291" s="2"/>
    </row>
    <row r="292" spans="3:10" ht="15.75">
      <c r="C292" s="2"/>
      <c r="E292" s="2"/>
      <c r="F292" s="10"/>
      <c r="G292" s="10"/>
      <c r="H292" s="2"/>
      <c r="I292" s="2"/>
      <c r="J292" s="2"/>
    </row>
    <row r="293" spans="3:10" ht="15.75">
      <c r="C293" s="2"/>
      <c r="E293" s="2"/>
      <c r="F293" s="10"/>
      <c r="G293" s="10"/>
      <c r="H293" s="2"/>
      <c r="I293" s="2"/>
      <c r="J293" s="2"/>
    </row>
    <row r="294" spans="3:10" ht="15.75">
      <c r="C294" s="2"/>
      <c r="E294" s="2"/>
      <c r="F294" s="10"/>
      <c r="G294" s="10"/>
      <c r="H294" s="2"/>
      <c r="I294" s="2"/>
      <c r="J294" s="2"/>
    </row>
    <row r="295" spans="3:10" ht="15.75">
      <c r="C295" s="2"/>
      <c r="E295" s="2"/>
      <c r="F295" s="10"/>
      <c r="G295" s="10"/>
      <c r="H295" s="2"/>
      <c r="I295" s="2"/>
      <c r="J295" s="2"/>
    </row>
    <row r="296" spans="3:10" ht="15.75">
      <c r="C296" s="2"/>
      <c r="E296" s="2"/>
      <c r="F296" s="10"/>
      <c r="G296" s="10"/>
      <c r="H296" s="2"/>
      <c r="I296" s="2"/>
      <c r="J296" s="2"/>
    </row>
    <row r="297" spans="3:10" ht="15.75">
      <c r="C297" s="2"/>
      <c r="E297" s="2"/>
      <c r="F297" s="10"/>
      <c r="G297" s="10"/>
      <c r="H297" s="2"/>
      <c r="I297" s="2"/>
      <c r="J297" s="2"/>
    </row>
    <row r="298" spans="3:10" ht="15.75">
      <c r="C298" s="2"/>
      <c r="E298" s="2"/>
      <c r="F298" s="10"/>
      <c r="G298" s="10"/>
      <c r="H298" s="2"/>
      <c r="I298" s="2"/>
      <c r="J298" s="2"/>
    </row>
    <row r="299" spans="3:10" ht="15.75">
      <c r="C299" s="2"/>
      <c r="E299" s="2"/>
      <c r="F299" s="10"/>
      <c r="G299" s="10"/>
      <c r="H299" s="2"/>
      <c r="I299" s="2"/>
      <c r="J299" s="2"/>
    </row>
    <row r="300" spans="3:10" ht="15.75">
      <c r="C300" s="2"/>
      <c r="E300" s="2"/>
      <c r="F300" s="10"/>
      <c r="G300" s="10"/>
      <c r="H300" s="2"/>
      <c r="I300" s="2"/>
      <c r="J300" s="2"/>
    </row>
    <row r="301" spans="3:10" ht="15.75">
      <c r="C301" s="2"/>
      <c r="E301" s="2"/>
      <c r="F301" s="10"/>
      <c r="G301" s="10"/>
      <c r="H301" s="2"/>
      <c r="I301" s="2"/>
      <c r="J301" s="2"/>
    </row>
    <row r="302" spans="3:10" ht="15.75">
      <c r="C302" s="2"/>
      <c r="E302" s="2"/>
      <c r="F302" s="10"/>
      <c r="G302" s="10"/>
      <c r="H302" s="2"/>
      <c r="I302" s="2"/>
      <c r="J302" s="2"/>
    </row>
    <row r="303" spans="3:10" ht="15.75">
      <c r="C303" s="2"/>
      <c r="E303" s="2"/>
      <c r="F303" s="10"/>
      <c r="G303" s="10"/>
      <c r="H303" s="2"/>
      <c r="I303" s="2"/>
      <c r="J303" s="2"/>
    </row>
    <row r="304" spans="3:10" ht="15.75">
      <c r="C304" s="2"/>
      <c r="E304" s="2"/>
      <c r="F304" s="10"/>
      <c r="G304" s="10"/>
      <c r="H304" s="2"/>
      <c r="I304" s="2"/>
      <c r="J304" s="2"/>
    </row>
    <row r="305" spans="3:10" ht="15.75">
      <c r="C305" s="2"/>
      <c r="E305" s="2"/>
      <c r="F305" s="10"/>
      <c r="G305" s="10"/>
      <c r="H305" s="2"/>
      <c r="I305" s="2"/>
      <c r="J305" s="2"/>
    </row>
    <row r="306" spans="3:10" ht="15.75">
      <c r="C306" s="2"/>
      <c r="E306" s="2"/>
      <c r="F306" s="10"/>
      <c r="G306" s="10"/>
      <c r="H306" s="2"/>
      <c r="I306" s="2"/>
      <c r="J306" s="2"/>
    </row>
    <row r="307" spans="3:10" ht="15.75">
      <c r="C307" s="2"/>
      <c r="E307" s="2"/>
      <c r="F307" s="10"/>
      <c r="G307" s="10"/>
      <c r="H307" s="2"/>
      <c r="I307" s="2"/>
      <c r="J307" s="2"/>
    </row>
    <row r="308" spans="3:10" ht="15.75">
      <c r="C308" s="2"/>
      <c r="E308" s="2"/>
      <c r="F308" s="10"/>
      <c r="G308" s="10"/>
      <c r="H308" s="2"/>
      <c r="I308" s="2"/>
      <c r="J308" s="2"/>
    </row>
    <row r="309" spans="3:10" ht="15.75">
      <c r="C309" s="2"/>
      <c r="E309" s="2"/>
      <c r="F309" s="10"/>
      <c r="G309" s="10"/>
      <c r="H309" s="2"/>
      <c r="I309" s="2"/>
      <c r="J309" s="2"/>
    </row>
    <row r="310" spans="3:10" ht="15.75">
      <c r="C310" s="2"/>
      <c r="E310" s="2"/>
      <c r="F310" s="10"/>
      <c r="G310" s="10"/>
      <c r="H310" s="2"/>
      <c r="I310" s="2"/>
      <c r="J310" s="2"/>
    </row>
    <row r="311" spans="3:10" ht="15.75">
      <c r="C311" s="2"/>
      <c r="E311" s="2"/>
      <c r="F311" s="10"/>
      <c r="G311" s="10"/>
      <c r="H311" s="2"/>
      <c r="I311" s="2"/>
      <c r="J311" s="2"/>
    </row>
    <row r="312" spans="3:10" ht="15.75">
      <c r="C312" s="2"/>
      <c r="E312" s="2"/>
      <c r="F312" s="10"/>
      <c r="G312" s="10"/>
      <c r="H312" s="2"/>
      <c r="I312" s="2"/>
      <c r="J312" s="2"/>
    </row>
    <row r="313" spans="3:10" ht="15.75">
      <c r="C313" s="2"/>
      <c r="E313" s="2"/>
      <c r="F313" s="10"/>
      <c r="G313" s="10"/>
      <c r="H313" s="2"/>
      <c r="I313" s="2"/>
      <c r="J313" s="2"/>
    </row>
    <row r="314" spans="3:10" ht="15.75">
      <c r="C314" s="2"/>
      <c r="E314" s="2"/>
      <c r="F314" s="10"/>
      <c r="G314" s="10"/>
      <c r="H314" s="2"/>
      <c r="I314" s="2"/>
      <c r="J314" s="2"/>
    </row>
    <row r="315" spans="3:10" ht="15.75">
      <c r="C315" s="2"/>
      <c r="E315" s="2"/>
      <c r="F315" s="10"/>
      <c r="G315" s="10"/>
      <c r="H315" s="2"/>
      <c r="I315" s="2"/>
      <c r="J315" s="2"/>
    </row>
    <row r="316" spans="3:10" ht="15.75">
      <c r="C316" s="2"/>
      <c r="E316" s="2"/>
      <c r="F316" s="10"/>
      <c r="G316" s="10"/>
      <c r="H316" s="2"/>
      <c r="I316" s="2"/>
      <c r="J316" s="2"/>
    </row>
    <row r="317" spans="3:10" ht="15.75">
      <c r="C317" s="2"/>
      <c r="E317" s="2"/>
      <c r="F317" s="10"/>
      <c r="G317" s="10"/>
      <c r="H317" s="2"/>
      <c r="I317" s="2"/>
      <c r="J317" s="2"/>
    </row>
    <row r="318" spans="3:10" ht="15.75">
      <c r="C318" s="2"/>
      <c r="E318" s="2"/>
      <c r="F318" s="10"/>
      <c r="G318" s="10"/>
      <c r="H318" s="2"/>
      <c r="I318" s="2"/>
      <c r="J318" s="2"/>
    </row>
    <row r="319" spans="3:10" ht="15.75">
      <c r="C319" s="2"/>
      <c r="E319" s="2"/>
      <c r="F319" s="10"/>
      <c r="G319" s="10"/>
      <c r="H319" s="2"/>
      <c r="I319" s="2"/>
      <c r="J319" s="2"/>
    </row>
    <row r="320" spans="3:10" ht="15.75">
      <c r="C320" s="2"/>
      <c r="E320" s="2"/>
      <c r="F320" s="10"/>
      <c r="G320" s="10"/>
      <c r="H320" s="2"/>
      <c r="I320" s="2"/>
      <c r="J320" s="2"/>
    </row>
    <row r="321" spans="3:10" ht="15.75">
      <c r="C321" s="2"/>
      <c r="E321" s="2"/>
      <c r="F321" s="10"/>
      <c r="G321" s="10"/>
      <c r="H321" s="2"/>
      <c r="I321" s="2"/>
      <c r="J321" s="2"/>
    </row>
    <row r="322" spans="3:10" ht="15.75">
      <c r="C322" s="2"/>
      <c r="E322" s="2"/>
      <c r="F322" s="10"/>
      <c r="G322" s="10"/>
      <c r="H322" s="2"/>
      <c r="I322" s="2"/>
      <c r="J322" s="2"/>
    </row>
    <row r="323" spans="3:10" ht="15.75">
      <c r="C323" s="2"/>
      <c r="E323" s="2"/>
      <c r="F323" s="10"/>
      <c r="G323" s="10"/>
      <c r="H323" s="2"/>
      <c r="I323" s="2"/>
      <c r="J323" s="2"/>
    </row>
    <row r="324" spans="3:10" ht="15.75">
      <c r="C324" s="2"/>
      <c r="E324" s="2"/>
      <c r="F324" s="10"/>
      <c r="G324" s="10"/>
      <c r="H324" s="2"/>
      <c r="I324" s="2"/>
      <c r="J324" s="2"/>
    </row>
    <row r="325" spans="3:10" ht="15.75">
      <c r="C325" s="2"/>
      <c r="E325" s="2"/>
      <c r="F325" s="10"/>
      <c r="G325" s="10"/>
      <c r="H325" s="2"/>
      <c r="I325" s="2"/>
      <c r="J325" s="2"/>
    </row>
    <row r="326" spans="3:10" ht="15.75">
      <c r="C326" s="2"/>
      <c r="E326" s="2"/>
      <c r="F326" s="10"/>
      <c r="G326" s="10"/>
      <c r="H326" s="2"/>
      <c r="I326" s="2"/>
      <c r="J326" s="2"/>
    </row>
    <row r="327" spans="3:10" ht="15.75">
      <c r="C327" s="2"/>
      <c r="E327" s="2"/>
      <c r="F327" s="10"/>
      <c r="G327" s="10"/>
      <c r="H327" s="2"/>
      <c r="I327" s="2"/>
      <c r="J327" s="2"/>
    </row>
    <row r="328" spans="3:10" ht="15.75">
      <c r="C328" s="2"/>
      <c r="E328" s="2"/>
      <c r="F328" s="10"/>
      <c r="G328" s="10"/>
      <c r="H328" s="2"/>
      <c r="I328" s="2"/>
      <c r="J328" s="2"/>
    </row>
    <row r="329" spans="3:10" ht="15.75">
      <c r="C329" s="2"/>
      <c r="E329" s="2"/>
      <c r="F329" s="10"/>
      <c r="G329" s="10"/>
      <c r="H329" s="2"/>
      <c r="I329" s="2"/>
      <c r="J329" s="2"/>
    </row>
    <row r="330" spans="3:10" ht="15.75">
      <c r="C330" s="2"/>
      <c r="E330" s="2"/>
      <c r="F330" s="10"/>
      <c r="G330" s="10"/>
      <c r="H330" s="2"/>
      <c r="I330" s="2"/>
      <c r="J330" s="2"/>
    </row>
    <row r="331" spans="3:10" ht="15.75">
      <c r="C331" s="2"/>
      <c r="E331" s="2"/>
      <c r="F331" s="10"/>
      <c r="G331" s="10"/>
      <c r="H331" s="2"/>
      <c r="I331" s="2"/>
      <c r="J331" s="2"/>
    </row>
    <row r="332" spans="3:10" ht="15.75">
      <c r="C332" s="2"/>
      <c r="E332" s="2"/>
      <c r="F332" s="10"/>
      <c r="G332" s="10"/>
      <c r="H332" s="2"/>
      <c r="I332" s="2"/>
      <c r="J332" s="2"/>
    </row>
    <row r="333" spans="3:10" ht="15.75">
      <c r="C333" s="2"/>
      <c r="E333" s="2"/>
      <c r="F333" s="10"/>
      <c r="G333" s="10"/>
      <c r="H333" s="2"/>
      <c r="I333" s="2"/>
      <c r="J333" s="2"/>
    </row>
    <row r="334" spans="3:10" ht="15.75">
      <c r="C334" s="2"/>
      <c r="E334" s="2"/>
      <c r="F334" s="10"/>
      <c r="G334" s="10"/>
      <c r="H334" s="2"/>
      <c r="I334" s="2"/>
      <c r="J334" s="2"/>
    </row>
    <row r="335" spans="3:10" ht="15.75">
      <c r="C335" s="2"/>
      <c r="E335" s="2"/>
      <c r="F335" s="10"/>
      <c r="G335" s="10"/>
      <c r="H335" s="2"/>
      <c r="I335" s="2"/>
      <c r="J335" s="2"/>
    </row>
    <row r="336" spans="3:10" ht="15.75">
      <c r="C336" s="2"/>
      <c r="E336" s="2"/>
      <c r="F336" s="10"/>
      <c r="G336" s="10"/>
      <c r="H336" s="2"/>
      <c r="I336" s="2"/>
      <c r="J336" s="2"/>
    </row>
    <row r="337" spans="3:10" ht="15.75">
      <c r="C337" s="2"/>
      <c r="E337" s="2"/>
      <c r="F337" s="10"/>
      <c r="G337" s="10"/>
      <c r="H337" s="2"/>
      <c r="I337" s="2"/>
      <c r="J337" s="2"/>
    </row>
    <row r="338" spans="3:10" ht="15.75">
      <c r="C338" s="2"/>
      <c r="E338" s="2"/>
      <c r="F338" s="10"/>
      <c r="G338" s="10"/>
      <c r="H338" s="2"/>
      <c r="I338" s="2"/>
      <c r="J338" s="2"/>
    </row>
    <row r="339" spans="3:10" ht="15.75">
      <c r="C339" s="2"/>
      <c r="E339" s="2"/>
      <c r="F339" s="10"/>
      <c r="G339" s="10"/>
      <c r="H339" s="2"/>
      <c r="I339" s="2"/>
      <c r="J339" s="2"/>
    </row>
    <row r="340" spans="3:10" ht="15.75">
      <c r="C340" s="2"/>
      <c r="E340" s="2"/>
      <c r="F340" s="10"/>
      <c r="G340" s="10"/>
      <c r="H340" s="2"/>
      <c r="I340" s="2"/>
      <c r="J340" s="2"/>
    </row>
    <row r="341" spans="3:10" ht="15.75">
      <c r="C341" s="2"/>
      <c r="E341" s="2"/>
      <c r="F341" s="10"/>
      <c r="G341" s="10"/>
      <c r="H341" s="2"/>
      <c r="I341" s="2"/>
      <c r="J341" s="2"/>
    </row>
    <row r="342" spans="3:10" ht="15.75">
      <c r="C342" s="2"/>
      <c r="E342" s="2"/>
      <c r="F342" s="10"/>
      <c r="G342" s="10"/>
      <c r="H342" s="2"/>
      <c r="I342" s="2"/>
      <c r="J342" s="2"/>
    </row>
    <row r="343" spans="3:10" ht="15.75">
      <c r="C343" s="2"/>
      <c r="E343" s="2"/>
      <c r="F343" s="10"/>
      <c r="G343" s="10"/>
      <c r="H343" s="2"/>
      <c r="I343" s="2"/>
      <c r="J343" s="2"/>
    </row>
    <row r="344" spans="3:10" ht="15.75">
      <c r="C344" s="2"/>
      <c r="E344" s="2"/>
      <c r="F344" s="10"/>
      <c r="G344" s="10"/>
      <c r="H344" s="2"/>
      <c r="I344" s="2"/>
      <c r="J344" s="2"/>
    </row>
    <row r="345" spans="3:10" ht="15.75">
      <c r="C345" s="2"/>
      <c r="E345" s="2"/>
      <c r="F345" s="10"/>
      <c r="G345" s="10"/>
      <c r="H345" s="2"/>
      <c r="I345" s="2"/>
      <c r="J345" s="2"/>
    </row>
    <row r="346" spans="3:10" ht="15.75">
      <c r="C346" s="2"/>
      <c r="E346" s="2"/>
      <c r="F346" s="10"/>
      <c r="G346" s="10"/>
      <c r="H346" s="2"/>
      <c r="I346" s="2"/>
      <c r="J346" s="2"/>
    </row>
    <row r="347" spans="3:10" ht="15.75">
      <c r="C347" s="2"/>
      <c r="E347" s="2"/>
      <c r="F347" s="10"/>
      <c r="G347" s="10"/>
      <c r="H347" s="2"/>
      <c r="I347" s="2"/>
      <c r="J347" s="2"/>
    </row>
    <row r="348" spans="3:10" ht="15.75">
      <c r="C348" s="2"/>
      <c r="E348" s="2"/>
      <c r="F348" s="10"/>
      <c r="G348" s="10"/>
      <c r="H348" s="2"/>
      <c r="I348" s="2"/>
      <c r="J348" s="2"/>
    </row>
    <row r="349" spans="3:10" ht="15.75">
      <c r="C349" s="2"/>
      <c r="E349" s="2"/>
      <c r="F349" s="10"/>
      <c r="G349" s="10"/>
      <c r="H349" s="2"/>
      <c r="I349" s="2"/>
      <c r="J349" s="2"/>
    </row>
    <row r="350" spans="3:10" ht="15.75">
      <c r="C350" s="2"/>
      <c r="E350" s="2"/>
      <c r="F350" s="10"/>
      <c r="G350" s="10"/>
      <c r="H350" s="2"/>
      <c r="I350" s="2"/>
      <c r="J350" s="2"/>
    </row>
    <row r="351" spans="3:10" ht="15.75">
      <c r="C351" s="2"/>
      <c r="E351" s="2"/>
      <c r="F351" s="10"/>
      <c r="G351" s="10"/>
      <c r="H351" s="2"/>
      <c r="I351" s="2"/>
      <c r="J351" s="2"/>
    </row>
    <row r="352" spans="3:10" ht="15.75">
      <c r="C352" s="2"/>
      <c r="E352" s="2"/>
      <c r="F352" s="10"/>
      <c r="G352" s="10"/>
      <c r="H352" s="2"/>
      <c r="I352" s="2"/>
      <c r="J352" s="2"/>
    </row>
    <row r="353" spans="3:10" ht="15.75">
      <c r="C353" s="2"/>
      <c r="E353" s="2"/>
      <c r="F353" s="10"/>
      <c r="G353" s="10"/>
      <c r="H353" s="2"/>
      <c r="I353" s="2"/>
      <c r="J353" s="2"/>
    </row>
    <row r="354" spans="3:10" ht="15.75">
      <c r="C354" s="2"/>
      <c r="E354" s="2"/>
      <c r="F354" s="10"/>
      <c r="G354" s="10"/>
      <c r="H354" s="2"/>
      <c r="I354" s="2"/>
      <c r="J354" s="2"/>
    </row>
    <row r="355" spans="3:10" ht="15.75">
      <c r="C355" s="2"/>
      <c r="E355" s="2"/>
      <c r="F355" s="10"/>
      <c r="G355" s="10"/>
      <c r="H355" s="2"/>
      <c r="I355" s="2"/>
      <c r="J355" s="2"/>
    </row>
    <row r="356" spans="3:10" ht="15.75">
      <c r="C356" s="2"/>
      <c r="E356" s="2"/>
      <c r="F356" s="10"/>
      <c r="G356" s="10"/>
      <c r="H356" s="2"/>
      <c r="I356" s="2"/>
      <c r="J356" s="2"/>
    </row>
    <row r="357" spans="3:10" ht="15.75">
      <c r="C357" s="2"/>
      <c r="E357" s="2"/>
      <c r="F357" s="10"/>
      <c r="G357" s="10"/>
      <c r="H357" s="2"/>
      <c r="I357" s="2"/>
      <c r="J357" s="2"/>
    </row>
    <row r="358" spans="3:10" ht="15.75">
      <c r="C358" s="2"/>
      <c r="E358" s="2"/>
      <c r="F358" s="10"/>
      <c r="G358" s="10"/>
      <c r="H358" s="2"/>
      <c r="I358" s="2"/>
      <c r="J358" s="2"/>
    </row>
    <row r="359" spans="3:10" ht="15.75">
      <c r="C359" s="2"/>
      <c r="E359" s="2"/>
      <c r="F359" s="10"/>
      <c r="G359" s="10"/>
      <c r="H359" s="2"/>
      <c r="I359" s="2"/>
      <c r="J359" s="2"/>
    </row>
    <row r="360" spans="3:10" ht="15.75">
      <c r="C360" s="2"/>
      <c r="E360" s="2"/>
      <c r="F360" s="10"/>
      <c r="G360" s="10"/>
      <c r="H360" s="2"/>
      <c r="I360" s="2"/>
      <c r="J360" s="2"/>
    </row>
    <row r="361" spans="3:10" ht="15.75">
      <c r="C361" s="2"/>
      <c r="E361" s="2"/>
      <c r="F361" s="10"/>
      <c r="G361" s="10"/>
      <c r="H361" s="2"/>
      <c r="I361" s="2"/>
      <c r="J361" s="2"/>
    </row>
    <row r="362" spans="3:10" ht="15.75">
      <c r="C362" s="2"/>
      <c r="E362" s="2"/>
      <c r="F362" s="10"/>
      <c r="G362" s="10"/>
      <c r="H362" s="2"/>
      <c r="I362" s="2"/>
      <c r="J362" s="2"/>
    </row>
    <row r="363" spans="3:10" ht="15.75">
      <c r="C363" s="2"/>
      <c r="E363" s="2"/>
      <c r="F363" s="10"/>
      <c r="G363" s="10"/>
      <c r="H363" s="2"/>
      <c r="I363" s="2"/>
      <c r="J363" s="2"/>
    </row>
    <row r="364" spans="3:10" ht="15.75">
      <c r="C364" s="2"/>
      <c r="E364" s="2"/>
      <c r="F364" s="10"/>
      <c r="G364" s="10"/>
      <c r="H364" s="2"/>
      <c r="I364" s="2"/>
      <c r="J364" s="2"/>
    </row>
    <row r="365" spans="3:10" ht="15.75">
      <c r="C365" s="2"/>
      <c r="E365" s="2"/>
      <c r="F365" s="10"/>
      <c r="G365" s="10"/>
      <c r="H365" s="2"/>
      <c r="I365" s="2"/>
      <c r="J365" s="2"/>
    </row>
    <row r="366" spans="3:10" ht="15.75">
      <c r="C366" s="2"/>
      <c r="E366" s="2"/>
      <c r="F366" s="10"/>
      <c r="G366" s="10"/>
      <c r="H366" s="2"/>
      <c r="I366" s="2"/>
      <c r="J366" s="2"/>
    </row>
    <row r="367" spans="3:10" ht="15.75">
      <c r="C367" s="2"/>
      <c r="E367" s="2"/>
      <c r="F367" s="10"/>
      <c r="G367" s="10"/>
      <c r="H367" s="2"/>
      <c r="I367" s="2"/>
      <c r="J367" s="2"/>
    </row>
    <row r="368" spans="3:10" ht="15.75">
      <c r="C368" s="2"/>
      <c r="E368" s="2"/>
      <c r="F368" s="10"/>
      <c r="G368" s="10"/>
      <c r="H368" s="2"/>
      <c r="I368" s="2"/>
      <c r="J368" s="2"/>
    </row>
    <row r="369" spans="3:10" ht="15.75">
      <c r="C369" s="2"/>
      <c r="E369" s="2"/>
      <c r="F369" s="10"/>
      <c r="G369" s="10"/>
      <c r="H369" s="2"/>
      <c r="I369" s="2"/>
      <c r="J369" s="2"/>
    </row>
    <row r="370" spans="3:10" ht="15.75">
      <c r="C370" s="2"/>
      <c r="E370" s="2"/>
      <c r="F370" s="10"/>
      <c r="G370" s="10"/>
      <c r="H370" s="2"/>
      <c r="I370" s="2"/>
      <c r="J370" s="2"/>
    </row>
    <row r="371" spans="3:10" ht="15.75">
      <c r="C371" s="2"/>
      <c r="E371" s="2"/>
      <c r="F371" s="10"/>
      <c r="G371" s="10"/>
      <c r="H371" s="2"/>
      <c r="I371" s="2"/>
      <c r="J371" s="2"/>
    </row>
    <row r="372" spans="3:10" ht="15.75">
      <c r="C372" s="2"/>
      <c r="E372" s="2"/>
      <c r="F372" s="10"/>
      <c r="G372" s="10"/>
      <c r="H372" s="2"/>
      <c r="I372" s="2"/>
      <c r="J372" s="2"/>
    </row>
    <row r="373" spans="3:10" ht="15.75">
      <c r="C373" s="2"/>
      <c r="E373" s="2"/>
      <c r="F373" s="10"/>
      <c r="G373" s="10"/>
      <c r="H373" s="2"/>
      <c r="I373" s="2"/>
      <c r="J373" s="2"/>
    </row>
    <row r="374" spans="3:10" ht="15.75">
      <c r="C374" s="2"/>
      <c r="E374" s="2"/>
      <c r="F374" s="10"/>
      <c r="G374" s="10"/>
      <c r="H374" s="2"/>
      <c r="I374" s="2"/>
      <c r="J374" s="2"/>
    </row>
    <row r="375" spans="3:10" ht="15.75">
      <c r="C375" s="2"/>
      <c r="E375" s="2"/>
      <c r="F375" s="10"/>
      <c r="G375" s="10"/>
      <c r="H375" s="2"/>
      <c r="I375" s="2"/>
      <c r="J375" s="2"/>
    </row>
    <row r="376" spans="3:10" ht="15.75">
      <c r="C376" s="2"/>
      <c r="E376" s="2"/>
      <c r="F376" s="10"/>
      <c r="G376" s="10"/>
      <c r="H376" s="2"/>
      <c r="I376" s="2"/>
      <c r="J376" s="2"/>
    </row>
    <row r="377" spans="3:10" ht="15.75">
      <c r="C377" s="2"/>
      <c r="E377" s="2"/>
      <c r="F377" s="10"/>
      <c r="G377" s="10"/>
      <c r="H377" s="2"/>
      <c r="I377" s="2"/>
      <c r="J377" s="2"/>
    </row>
    <row r="378" spans="3:10" ht="15.75">
      <c r="C378" s="2"/>
      <c r="E378" s="2"/>
      <c r="F378" s="10"/>
      <c r="G378" s="10"/>
      <c r="H378" s="2"/>
      <c r="I378" s="2"/>
      <c r="J378" s="2"/>
    </row>
    <row r="379" spans="3:10" ht="15.75">
      <c r="C379" s="2"/>
      <c r="E379" s="2"/>
      <c r="F379" s="10"/>
      <c r="G379" s="10"/>
      <c r="H379" s="2"/>
      <c r="I379" s="2"/>
      <c r="J379" s="2"/>
    </row>
    <row r="380" spans="3:10" ht="15.75">
      <c r="C380" s="2"/>
      <c r="E380" s="2"/>
      <c r="F380" s="10"/>
      <c r="G380" s="10"/>
      <c r="H380" s="2"/>
      <c r="I380" s="2"/>
      <c r="J380" s="2"/>
    </row>
    <row r="381" spans="3:10" ht="15.75">
      <c r="C381" s="2"/>
      <c r="E381" s="2"/>
      <c r="F381" s="10"/>
      <c r="G381" s="10"/>
      <c r="H381" s="2"/>
      <c r="I381" s="2"/>
      <c r="J381" s="2"/>
    </row>
    <row r="382" spans="3:10" ht="15.75">
      <c r="C382" s="2"/>
      <c r="E382" s="2"/>
      <c r="F382" s="10"/>
      <c r="G382" s="10"/>
      <c r="H382" s="2"/>
      <c r="I382" s="2"/>
      <c r="J382" s="2"/>
    </row>
    <row r="383" spans="3:10" ht="15.75">
      <c r="C383" s="2"/>
      <c r="E383" s="2"/>
      <c r="F383" s="10"/>
      <c r="G383" s="10"/>
      <c r="H383" s="2"/>
      <c r="I383" s="2"/>
      <c r="J383" s="2"/>
    </row>
    <row r="384" spans="3:10" ht="15.75">
      <c r="C384" s="2"/>
      <c r="E384" s="2"/>
      <c r="F384" s="10"/>
      <c r="G384" s="10"/>
      <c r="H384" s="2"/>
      <c r="I384" s="2"/>
      <c r="J384" s="2"/>
    </row>
    <row r="385" spans="3:10" ht="15.75">
      <c r="C385" s="2"/>
      <c r="E385" s="2"/>
      <c r="F385" s="10"/>
      <c r="G385" s="10"/>
      <c r="H385" s="2"/>
      <c r="I385" s="2"/>
      <c r="J385" s="2"/>
    </row>
    <row r="386" spans="3:10" ht="15.75">
      <c r="C386" s="2"/>
      <c r="E386" s="2"/>
      <c r="F386" s="10"/>
      <c r="G386" s="10"/>
      <c r="H386" s="2"/>
      <c r="I386" s="2"/>
      <c r="J386" s="2"/>
    </row>
    <row r="387" spans="3:10" ht="15.75">
      <c r="C387" s="2"/>
      <c r="E387" s="2"/>
      <c r="F387" s="10"/>
      <c r="G387" s="10"/>
      <c r="H387" s="2"/>
      <c r="I387" s="2"/>
      <c r="J387" s="2"/>
    </row>
    <row r="388" spans="3:10" ht="15.75">
      <c r="C388" s="2"/>
      <c r="E388" s="2"/>
      <c r="F388" s="10"/>
      <c r="G388" s="10"/>
      <c r="H388" s="2"/>
      <c r="I388" s="2"/>
      <c r="J388" s="2"/>
    </row>
    <row r="389" spans="3:10" ht="15.75">
      <c r="C389" s="2"/>
      <c r="E389" s="2"/>
      <c r="F389" s="10"/>
      <c r="G389" s="10"/>
      <c r="H389" s="2"/>
      <c r="I389" s="2"/>
      <c r="J389" s="2"/>
    </row>
    <row r="390" spans="3:10" ht="15.75">
      <c r="C390" s="2"/>
      <c r="E390" s="2"/>
      <c r="F390" s="10"/>
      <c r="G390" s="10"/>
      <c r="H390" s="2"/>
      <c r="I390" s="2"/>
      <c r="J390" s="2"/>
    </row>
    <row r="391" spans="3:10" ht="15.75">
      <c r="C391" s="2"/>
      <c r="E391" s="2"/>
      <c r="F391" s="10"/>
      <c r="G391" s="10"/>
      <c r="H391" s="2"/>
      <c r="I391" s="2"/>
      <c r="J391" s="2"/>
    </row>
    <row r="392" spans="3:10" ht="15.75">
      <c r="C392" s="2"/>
      <c r="E392" s="2"/>
      <c r="F392" s="10"/>
      <c r="G392" s="10"/>
      <c r="H392" s="2"/>
      <c r="I392" s="2"/>
      <c r="J392" s="2"/>
    </row>
    <row r="393" spans="3:10" ht="15.75">
      <c r="C393" s="2"/>
      <c r="E393" s="2"/>
      <c r="F393" s="10"/>
      <c r="G393" s="10"/>
      <c r="H393" s="2"/>
      <c r="I393" s="2"/>
      <c r="J393" s="2"/>
    </row>
    <row r="394" spans="3:10" ht="15.75">
      <c r="C394" s="2"/>
      <c r="E394" s="2"/>
      <c r="F394" s="10"/>
      <c r="G394" s="10"/>
      <c r="H394" s="2"/>
      <c r="I394" s="2"/>
      <c r="J394" s="2"/>
    </row>
    <row r="395" spans="3:10" ht="15.75">
      <c r="C395" s="2"/>
      <c r="E395" s="2"/>
      <c r="F395" s="10"/>
      <c r="G395" s="10"/>
      <c r="H395" s="2"/>
      <c r="I395" s="2"/>
      <c r="J395" s="2"/>
    </row>
    <row r="396" spans="3:10" ht="15.75">
      <c r="C396" s="2"/>
      <c r="E396" s="2"/>
      <c r="F396" s="10"/>
      <c r="G396" s="10"/>
      <c r="H396" s="2"/>
      <c r="I396" s="2"/>
      <c r="J396" s="2"/>
    </row>
    <row r="397" spans="3:10" ht="15.75">
      <c r="C397" s="2"/>
      <c r="E397" s="2"/>
      <c r="F397" s="10"/>
      <c r="G397" s="10"/>
      <c r="H397" s="2"/>
      <c r="I397" s="2"/>
      <c r="J397" s="2"/>
    </row>
    <row r="398" spans="3:10" ht="15.75">
      <c r="C398" s="2"/>
      <c r="E398" s="2"/>
      <c r="F398" s="10"/>
      <c r="G398" s="10"/>
      <c r="H398" s="2"/>
      <c r="I398" s="2"/>
      <c r="J398" s="2"/>
    </row>
    <row r="399" spans="3:10" ht="15.75">
      <c r="C399" s="2"/>
      <c r="E399" s="2"/>
      <c r="F399" s="10"/>
      <c r="G399" s="10"/>
      <c r="H399" s="2"/>
      <c r="I399" s="2"/>
      <c r="J399" s="2"/>
    </row>
    <row r="400" spans="3:10" ht="15.75">
      <c r="C400" s="2"/>
      <c r="E400" s="2"/>
      <c r="F400" s="10"/>
      <c r="G400" s="10"/>
      <c r="H400" s="2"/>
      <c r="I400" s="2"/>
      <c r="J400" s="2"/>
    </row>
    <row r="401" spans="3:10" ht="15.75">
      <c r="C401" s="2"/>
      <c r="E401" s="2"/>
      <c r="F401" s="10"/>
      <c r="G401" s="10"/>
      <c r="H401" s="2"/>
      <c r="I401" s="2"/>
      <c r="J401" s="2"/>
    </row>
    <row r="402" spans="3:10" ht="15.75">
      <c r="C402" s="2"/>
      <c r="E402" s="2"/>
      <c r="F402" s="10"/>
      <c r="G402" s="10"/>
      <c r="H402" s="2"/>
      <c r="I402" s="2"/>
      <c r="J402" s="2"/>
    </row>
    <row r="403" spans="3:10" ht="15.75">
      <c r="C403" s="2"/>
      <c r="E403" s="2"/>
      <c r="F403" s="10"/>
      <c r="G403" s="10"/>
      <c r="H403" s="2"/>
      <c r="I403" s="2"/>
      <c r="J403" s="2"/>
    </row>
    <row r="404" spans="3:10" ht="15.75">
      <c r="C404" s="2"/>
      <c r="E404" s="2"/>
      <c r="F404" s="10"/>
      <c r="G404" s="10"/>
      <c r="H404" s="2"/>
      <c r="I404" s="2"/>
      <c r="J404" s="2"/>
    </row>
    <row r="405" spans="3:10" ht="15.75">
      <c r="C405" s="2"/>
      <c r="E405" s="2"/>
      <c r="F405" s="10"/>
      <c r="G405" s="10"/>
      <c r="H405" s="2"/>
      <c r="I405" s="2"/>
      <c r="J405" s="2"/>
    </row>
    <row r="406" spans="3:10" ht="15.75">
      <c r="C406" s="2"/>
      <c r="E406" s="2"/>
      <c r="F406" s="10"/>
      <c r="G406" s="10"/>
      <c r="H406" s="2"/>
      <c r="I406" s="2"/>
      <c r="J406" s="2"/>
    </row>
    <row r="407" spans="3:10" ht="15.75">
      <c r="C407" s="2"/>
      <c r="E407" s="2"/>
      <c r="F407" s="10"/>
      <c r="G407" s="10"/>
      <c r="H407" s="2"/>
      <c r="I407" s="2"/>
      <c r="J407" s="2"/>
    </row>
    <row r="408" spans="3:10" ht="15.75">
      <c r="C408" s="2"/>
      <c r="E408" s="2"/>
      <c r="F408" s="10"/>
      <c r="G408" s="10"/>
      <c r="H408" s="2"/>
      <c r="I408" s="2"/>
      <c r="J408" s="2"/>
    </row>
    <row r="409" spans="3:10" ht="15.75">
      <c r="C409" s="2"/>
      <c r="E409" s="2"/>
      <c r="F409" s="10"/>
      <c r="G409" s="10"/>
      <c r="H409" s="2"/>
      <c r="I409" s="2"/>
      <c r="J409" s="2"/>
    </row>
    <row r="410" spans="3:10" ht="15.75">
      <c r="C410" s="2"/>
      <c r="E410" s="2"/>
      <c r="F410" s="10"/>
      <c r="G410" s="10"/>
      <c r="H410" s="2"/>
      <c r="I410" s="2"/>
      <c r="J410" s="2"/>
    </row>
    <row r="411" spans="3:10" ht="15.75">
      <c r="C411" s="2"/>
      <c r="E411" s="2"/>
      <c r="F411" s="10"/>
      <c r="G411" s="10"/>
      <c r="H411" s="2"/>
      <c r="I411" s="2"/>
      <c r="J411" s="2"/>
    </row>
    <row r="412" spans="3:10" ht="15.75">
      <c r="C412" s="2"/>
      <c r="E412" s="2"/>
      <c r="F412" s="10"/>
      <c r="G412" s="10"/>
      <c r="H412" s="2"/>
      <c r="I412" s="2"/>
      <c r="J412" s="2"/>
    </row>
    <row r="413" spans="3:10" ht="15.75">
      <c r="C413" s="2"/>
      <c r="E413" s="2"/>
      <c r="F413" s="10"/>
      <c r="G413" s="10"/>
      <c r="H413" s="2"/>
      <c r="I413" s="2"/>
      <c r="J413" s="2"/>
    </row>
    <row r="414" spans="3:10" ht="15.75">
      <c r="C414" s="2"/>
      <c r="E414" s="2"/>
      <c r="F414" s="10"/>
      <c r="G414" s="10"/>
      <c r="H414" s="2"/>
      <c r="I414" s="2"/>
      <c r="J414" s="2"/>
    </row>
    <row r="415" spans="3:10" ht="15.75">
      <c r="C415" s="2"/>
      <c r="E415" s="2"/>
      <c r="F415" s="10"/>
      <c r="G415" s="10"/>
      <c r="H415" s="2"/>
      <c r="I415" s="2"/>
      <c r="J415" s="2"/>
    </row>
    <row r="416" spans="3:10" ht="15.75">
      <c r="C416" s="2"/>
      <c r="E416" s="2"/>
      <c r="F416" s="10"/>
      <c r="G416" s="10"/>
      <c r="H416" s="2"/>
      <c r="I416" s="2"/>
      <c r="J416" s="2"/>
    </row>
    <row r="417" spans="3:10" ht="15.75">
      <c r="C417" s="2"/>
      <c r="E417" s="2"/>
      <c r="F417" s="10"/>
      <c r="G417" s="10"/>
      <c r="H417" s="2"/>
      <c r="I417" s="2"/>
      <c r="J417" s="2"/>
    </row>
    <row r="418" spans="3:10" ht="15.75">
      <c r="C418" s="2"/>
      <c r="E418" s="2"/>
      <c r="F418" s="10"/>
      <c r="G418" s="10"/>
      <c r="H418" s="2"/>
      <c r="I418" s="2"/>
      <c r="J418" s="2"/>
    </row>
    <row r="419" spans="3:10" ht="15.75">
      <c r="C419" s="2"/>
      <c r="E419" s="2"/>
      <c r="F419" s="10"/>
      <c r="G419" s="10"/>
      <c r="H419" s="2"/>
      <c r="I419" s="2"/>
      <c r="J419" s="2"/>
    </row>
    <row r="420" spans="3:10" ht="15.75">
      <c r="C420" s="2"/>
      <c r="E420" s="2"/>
      <c r="F420" s="10"/>
      <c r="G420" s="10"/>
      <c r="H420" s="2"/>
      <c r="I420" s="2"/>
      <c r="J420" s="2"/>
    </row>
    <row r="421" spans="3:10" ht="15.75">
      <c r="C421" s="2"/>
      <c r="E421" s="2"/>
      <c r="F421" s="10"/>
      <c r="G421" s="10"/>
      <c r="H421" s="2"/>
      <c r="I421" s="2"/>
      <c r="J421" s="2"/>
    </row>
    <row r="422" spans="3:10" ht="15.75">
      <c r="C422" s="2"/>
      <c r="E422" s="2"/>
      <c r="F422" s="10"/>
      <c r="G422" s="10"/>
      <c r="H422" s="2"/>
      <c r="I422" s="2"/>
      <c r="J422" s="2"/>
    </row>
    <row r="423" spans="3:10" ht="15.75">
      <c r="C423" s="2"/>
      <c r="E423" s="2"/>
      <c r="F423" s="10"/>
      <c r="G423" s="10"/>
      <c r="H423" s="2"/>
      <c r="I423" s="2"/>
      <c r="J423" s="2"/>
    </row>
    <row r="424" spans="3:10" ht="15.75">
      <c r="C424" s="2"/>
      <c r="E424" s="2"/>
      <c r="F424" s="10"/>
      <c r="G424" s="10"/>
      <c r="H424" s="2"/>
      <c r="I424" s="2"/>
      <c r="J424" s="2"/>
    </row>
    <row r="425" spans="3:10" ht="15.75">
      <c r="C425" s="2"/>
      <c r="E425" s="2"/>
      <c r="F425" s="10"/>
      <c r="G425" s="10"/>
      <c r="H425" s="2"/>
      <c r="I425" s="2"/>
      <c r="J425" s="2"/>
    </row>
    <row r="426" spans="3:10" ht="15.75">
      <c r="C426" s="2"/>
      <c r="E426" s="2"/>
      <c r="F426" s="10"/>
      <c r="G426" s="10"/>
      <c r="H426" s="2"/>
      <c r="I426" s="2"/>
      <c r="J426" s="2"/>
    </row>
    <row r="427" spans="3:10" ht="15.75">
      <c r="C427" s="2"/>
      <c r="E427" s="2"/>
      <c r="F427" s="10"/>
      <c r="G427" s="10"/>
      <c r="H427" s="2"/>
      <c r="I427" s="2"/>
      <c r="J427" s="2"/>
    </row>
    <row r="428" spans="3:10" ht="15.75">
      <c r="C428" s="2"/>
      <c r="E428" s="2"/>
      <c r="F428" s="10"/>
      <c r="G428" s="10"/>
      <c r="H428" s="2"/>
      <c r="I428" s="2"/>
      <c r="J428" s="2"/>
    </row>
    <row r="429" spans="3:10" ht="15.75">
      <c r="C429" s="2"/>
      <c r="E429" s="2"/>
      <c r="F429" s="10"/>
      <c r="G429" s="10"/>
      <c r="H429" s="2"/>
      <c r="I429" s="2"/>
      <c r="J429" s="2"/>
    </row>
    <row r="430" spans="3:10" ht="15.75">
      <c r="C430" s="2"/>
      <c r="E430" s="2"/>
      <c r="F430" s="10"/>
      <c r="G430" s="10"/>
      <c r="H430" s="2"/>
      <c r="I430" s="2"/>
      <c r="J430" s="2"/>
    </row>
    <row r="431" spans="3:10" ht="15.75">
      <c r="C431" s="2"/>
      <c r="E431" s="2"/>
      <c r="F431" s="10"/>
      <c r="G431" s="10"/>
      <c r="H431" s="2"/>
      <c r="I431" s="2"/>
      <c r="J431" s="2"/>
    </row>
    <row r="432" spans="3:10" ht="15.75">
      <c r="C432" s="2"/>
      <c r="E432" s="2"/>
      <c r="F432" s="10"/>
      <c r="G432" s="10"/>
      <c r="H432" s="2"/>
      <c r="I432" s="2"/>
      <c r="J432" s="2"/>
    </row>
    <row r="433" spans="3:10" ht="15.75">
      <c r="C433" s="2"/>
      <c r="E433" s="2"/>
      <c r="F433" s="10"/>
      <c r="G433" s="10"/>
      <c r="H433" s="2"/>
      <c r="I433" s="2"/>
      <c r="J433" s="2"/>
    </row>
    <row r="434" spans="3:10" ht="15.75">
      <c r="C434" s="2"/>
      <c r="E434" s="2"/>
      <c r="F434" s="10"/>
      <c r="G434" s="10"/>
      <c r="H434" s="2"/>
      <c r="I434" s="2"/>
      <c r="J434" s="2"/>
    </row>
    <row r="435" spans="3:10" ht="15.75">
      <c r="C435" s="2"/>
      <c r="E435" s="2"/>
      <c r="F435" s="10"/>
      <c r="G435" s="10"/>
      <c r="H435" s="2"/>
      <c r="I435" s="2"/>
      <c r="J435" s="2"/>
    </row>
    <row r="436" spans="3:10" ht="15.75">
      <c r="C436" s="2"/>
      <c r="E436" s="2"/>
      <c r="F436" s="10"/>
      <c r="G436" s="10"/>
      <c r="H436" s="2"/>
      <c r="I436" s="2"/>
      <c r="J436" s="2"/>
    </row>
    <row r="437" spans="3:10" ht="15.75">
      <c r="C437" s="2"/>
      <c r="E437" s="2"/>
      <c r="F437" s="10"/>
      <c r="G437" s="10"/>
      <c r="H437" s="2"/>
      <c r="I437" s="2"/>
      <c r="J437" s="2"/>
    </row>
    <row r="438" spans="3:10" ht="15.75">
      <c r="C438" s="2"/>
      <c r="E438" s="2"/>
      <c r="F438" s="10"/>
      <c r="G438" s="10"/>
      <c r="H438" s="2"/>
      <c r="I438" s="2"/>
      <c r="J438" s="2"/>
    </row>
    <row r="439" spans="3:10" ht="15.75">
      <c r="C439" s="2"/>
      <c r="E439" s="2"/>
      <c r="F439" s="10"/>
      <c r="G439" s="10"/>
      <c r="H439" s="2"/>
      <c r="I439" s="2"/>
      <c r="J439" s="2"/>
    </row>
    <row r="440" spans="3:10" ht="15.75">
      <c r="C440" s="2"/>
      <c r="E440" s="2"/>
      <c r="F440" s="10"/>
      <c r="G440" s="10"/>
      <c r="H440" s="2"/>
      <c r="I440" s="2"/>
      <c r="J440" s="2"/>
    </row>
    <row r="441" spans="3:10" ht="15.75">
      <c r="C441" s="2"/>
      <c r="E441" s="2"/>
      <c r="F441" s="10"/>
      <c r="G441" s="10"/>
      <c r="H441" s="2"/>
      <c r="I441" s="2"/>
      <c r="J441" s="2"/>
    </row>
    <row r="442" spans="3:10" ht="15.75">
      <c r="C442" s="2"/>
      <c r="E442" s="2"/>
      <c r="F442" s="10"/>
      <c r="G442" s="10"/>
      <c r="H442" s="2"/>
      <c r="I442" s="2"/>
      <c r="J442" s="2"/>
    </row>
    <row r="443" spans="3:10" ht="15.75">
      <c r="C443" s="2"/>
      <c r="E443" s="2"/>
      <c r="F443" s="10"/>
      <c r="G443" s="10"/>
      <c r="H443" s="2"/>
      <c r="I443" s="2"/>
      <c r="J443" s="2"/>
    </row>
    <row r="444" spans="3:10" ht="15.75">
      <c r="C444" s="2"/>
      <c r="E444" s="2"/>
      <c r="F444" s="10"/>
      <c r="G444" s="10"/>
      <c r="H444" s="2"/>
      <c r="I444" s="2"/>
      <c r="J444" s="2"/>
    </row>
    <row r="445" spans="3:10" ht="15.75">
      <c r="C445" s="2"/>
      <c r="E445" s="2"/>
      <c r="F445" s="10"/>
      <c r="G445" s="10"/>
      <c r="H445" s="2"/>
      <c r="I445" s="2"/>
      <c r="J445" s="2"/>
    </row>
    <row r="446" spans="3:10" ht="15.75">
      <c r="C446" s="2"/>
      <c r="E446" s="2"/>
      <c r="F446" s="10"/>
      <c r="G446" s="10"/>
      <c r="H446" s="2"/>
      <c r="I446" s="2"/>
      <c r="J446" s="2"/>
    </row>
    <row r="447" spans="3:10" ht="15.75">
      <c r="C447" s="2"/>
      <c r="E447" s="2"/>
      <c r="F447" s="10"/>
      <c r="G447" s="10"/>
      <c r="H447" s="2"/>
      <c r="I447" s="2"/>
      <c r="J447" s="2"/>
    </row>
    <row r="448" spans="3:10" ht="15.75">
      <c r="C448" s="2"/>
      <c r="E448" s="2"/>
      <c r="F448" s="10"/>
      <c r="G448" s="10"/>
      <c r="H448" s="2"/>
      <c r="I448" s="2"/>
      <c r="J448" s="2"/>
    </row>
    <row r="449" spans="3:10" ht="15.75">
      <c r="C449" s="2"/>
      <c r="E449" s="2"/>
      <c r="F449" s="10"/>
      <c r="G449" s="10"/>
      <c r="H449" s="2"/>
      <c r="I449" s="2"/>
      <c r="J449" s="2"/>
    </row>
    <row r="450" spans="3:10" ht="15.75">
      <c r="C450" s="2"/>
      <c r="E450" s="2"/>
      <c r="F450" s="10"/>
      <c r="G450" s="10"/>
      <c r="H450" s="2"/>
      <c r="I450" s="2"/>
      <c r="J450" s="2"/>
    </row>
    <row r="451" spans="3:10" ht="15.75">
      <c r="C451" s="2"/>
      <c r="E451" s="2"/>
      <c r="F451" s="10"/>
      <c r="G451" s="10"/>
      <c r="H451" s="2"/>
      <c r="I451" s="2"/>
      <c r="J451" s="2"/>
    </row>
    <row r="452" spans="3:10" ht="15.75">
      <c r="C452" s="2"/>
      <c r="E452" s="2"/>
      <c r="F452" s="10"/>
      <c r="G452" s="10"/>
      <c r="H452" s="2"/>
      <c r="I452" s="2"/>
      <c r="J452" s="2"/>
    </row>
    <row r="453" spans="3:10" ht="15.75">
      <c r="C453" s="2"/>
      <c r="E453" s="2"/>
      <c r="F453" s="10"/>
      <c r="G453" s="10"/>
      <c r="H453" s="2"/>
      <c r="I453" s="2"/>
      <c r="J453" s="2"/>
    </row>
    <row r="454" spans="3:10" ht="15.75">
      <c r="C454" s="2"/>
      <c r="E454" s="2"/>
      <c r="F454" s="10"/>
      <c r="G454" s="10"/>
      <c r="H454" s="2"/>
      <c r="I454" s="2"/>
      <c r="J454" s="2"/>
    </row>
    <row r="455" spans="3:10" ht="15.75">
      <c r="C455" s="2"/>
      <c r="E455" s="2"/>
      <c r="F455" s="10"/>
      <c r="G455" s="10"/>
      <c r="H455" s="2"/>
      <c r="I455" s="2"/>
      <c r="J455" s="2"/>
    </row>
    <row r="456" spans="3:10" ht="15.75">
      <c r="C456" s="2"/>
      <c r="E456" s="2"/>
      <c r="F456" s="10"/>
      <c r="G456" s="10"/>
      <c r="H456" s="2"/>
      <c r="I456" s="2"/>
      <c r="J456" s="2"/>
    </row>
    <row r="457" spans="3:10" ht="15.75">
      <c r="C457" s="2"/>
      <c r="E457" s="2"/>
      <c r="F457" s="10"/>
      <c r="G457" s="10"/>
      <c r="H457" s="2"/>
      <c r="I457" s="2"/>
      <c r="J457" s="2"/>
    </row>
    <row r="458" spans="3:10" ht="15.75">
      <c r="C458" s="2"/>
      <c r="E458" s="2"/>
      <c r="F458" s="10"/>
      <c r="G458" s="10"/>
      <c r="H458" s="2"/>
      <c r="I458" s="2"/>
      <c r="J458" s="2"/>
    </row>
    <row r="459" spans="3:10" ht="15.75">
      <c r="C459" s="2"/>
      <c r="E459" s="2"/>
      <c r="F459" s="10"/>
      <c r="G459" s="10"/>
      <c r="H459" s="2"/>
      <c r="I459" s="2"/>
      <c r="J459" s="2"/>
    </row>
    <row r="460" spans="3:10" ht="15.75">
      <c r="C460" s="2"/>
      <c r="E460" s="2"/>
      <c r="F460" s="10"/>
      <c r="G460" s="10"/>
      <c r="H460" s="2"/>
      <c r="I460" s="2"/>
      <c r="J460" s="2"/>
    </row>
    <row r="461" spans="3:10" ht="15.75">
      <c r="C461" s="2"/>
      <c r="E461" s="2"/>
      <c r="F461" s="10"/>
      <c r="G461" s="10"/>
      <c r="H461" s="2"/>
      <c r="I461" s="2"/>
      <c r="J461" s="2"/>
    </row>
    <row r="462" spans="3:10" ht="15.75">
      <c r="C462" s="2"/>
      <c r="E462" s="2"/>
      <c r="F462" s="10"/>
      <c r="G462" s="10"/>
      <c r="H462" s="2"/>
      <c r="I462" s="2"/>
      <c r="J462" s="2"/>
    </row>
    <row r="463" spans="3:10" ht="15.75">
      <c r="C463" s="2"/>
      <c r="E463" s="2"/>
      <c r="F463" s="10"/>
      <c r="G463" s="10"/>
      <c r="H463" s="2"/>
      <c r="I463" s="2"/>
      <c r="J463" s="2"/>
    </row>
    <row r="464" spans="3:10" ht="15.75">
      <c r="C464" s="2"/>
      <c r="E464" s="2"/>
      <c r="F464" s="10"/>
      <c r="G464" s="10"/>
      <c r="H464" s="2"/>
      <c r="I464" s="2"/>
      <c r="J464" s="2"/>
    </row>
    <row r="465" spans="3:10" ht="15.75">
      <c r="C465" s="2"/>
      <c r="E465" s="2"/>
      <c r="F465" s="10"/>
      <c r="G465" s="10"/>
      <c r="H465" s="2"/>
      <c r="I465" s="2"/>
      <c r="J465" s="2"/>
    </row>
    <row r="466" spans="3:10" ht="15.75">
      <c r="C466" s="2"/>
      <c r="E466" s="2"/>
      <c r="F466" s="10"/>
      <c r="G466" s="10"/>
      <c r="H466" s="2"/>
      <c r="I466" s="2"/>
      <c r="J466" s="2"/>
    </row>
    <row r="467" spans="3:10" ht="15.75">
      <c r="C467" s="2"/>
      <c r="E467" s="2"/>
      <c r="F467" s="10"/>
      <c r="G467" s="10"/>
      <c r="H467" s="2"/>
      <c r="I467" s="2"/>
      <c r="J467" s="2"/>
    </row>
    <row r="468" spans="3:10" ht="15.75">
      <c r="C468" s="2"/>
      <c r="E468" s="2"/>
      <c r="F468" s="10"/>
      <c r="G468" s="10"/>
      <c r="H468" s="2"/>
      <c r="I468" s="2"/>
      <c r="J468" s="2"/>
    </row>
    <row r="469" spans="3:10" ht="15.75">
      <c r="C469" s="2"/>
      <c r="E469" s="2"/>
      <c r="F469" s="10"/>
      <c r="G469" s="10"/>
      <c r="H469" s="2"/>
      <c r="I469" s="2"/>
      <c r="J469" s="2"/>
    </row>
    <row r="470" spans="3:10" ht="15.75">
      <c r="C470" s="2"/>
      <c r="E470" s="2"/>
      <c r="F470" s="10"/>
      <c r="G470" s="10"/>
      <c r="H470" s="2"/>
      <c r="I470" s="2"/>
      <c r="J470" s="2"/>
    </row>
    <row r="471" spans="3:10" ht="15.75">
      <c r="C471" s="2"/>
      <c r="E471" s="2"/>
      <c r="F471" s="10"/>
      <c r="G471" s="10"/>
      <c r="H471" s="2"/>
      <c r="I471" s="2"/>
      <c r="J471" s="2"/>
    </row>
    <row r="472" spans="3:10" ht="15.75">
      <c r="C472" s="2"/>
      <c r="E472" s="2"/>
      <c r="F472" s="10"/>
      <c r="G472" s="10"/>
      <c r="H472" s="2"/>
      <c r="I472" s="2"/>
      <c r="J472" s="2"/>
    </row>
    <row r="473" spans="3:10" ht="15.75">
      <c r="C473" s="2"/>
      <c r="E473" s="2"/>
      <c r="F473" s="10"/>
      <c r="G473" s="10"/>
      <c r="H473" s="2"/>
      <c r="I473" s="2"/>
      <c r="J473" s="2"/>
    </row>
    <row r="474" spans="3:10" ht="15.75">
      <c r="C474" s="2"/>
      <c r="E474" s="2"/>
      <c r="F474" s="10"/>
      <c r="G474" s="10"/>
      <c r="H474" s="2"/>
      <c r="I474" s="2"/>
      <c r="J474" s="2"/>
    </row>
    <row r="475" spans="3:10" ht="15.75">
      <c r="C475" s="2"/>
      <c r="E475" s="2"/>
      <c r="F475" s="10"/>
      <c r="G475" s="10"/>
      <c r="H475" s="2"/>
      <c r="I475" s="2"/>
      <c r="J475" s="2"/>
    </row>
    <row r="476" spans="3:10" ht="15.75">
      <c r="C476" s="2"/>
      <c r="E476" s="2"/>
      <c r="F476" s="10"/>
      <c r="G476" s="10"/>
      <c r="H476" s="2"/>
      <c r="I476" s="2"/>
      <c r="J476" s="2"/>
    </row>
    <row r="477" spans="3:10" ht="15.75">
      <c r="C477" s="2"/>
      <c r="E477" s="2"/>
      <c r="F477" s="10"/>
      <c r="G477" s="10"/>
      <c r="H477" s="2"/>
      <c r="I477" s="2"/>
      <c r="J477" s="2"/>
    </row>
    <row r="478" spans="3:10" ht="15.75">
      <c r="C478" s="2"/>
      <c r="E478" s="2"/>
      <c r="F478" s="10"/>
      <c r="G478" s="10"/>
      <c r="H478" s="2"/>
      <c r="I478" s="2"/>
      <c r="J478" s="2"/>
    </row>
  </sheetData>
  <sheetProtection/>
  <autoFilter ref="A4:P222"/>
  <mergeCells count="5">
    <mergeCell ref="C236:E236"/>
    <mergeCell ref="C237:E237"/>
    <mergeCell ref="A1:J1"/>
    <mergeCell ref="A227:G227"/>
    <mergeCell ref="C233:E233"/>
  </mergeCells>
  <printOptions/>
  <pageMargins left="0.2" right="0.19" top="0.27" bottom="0.32" header="0.3" footer="0.25"/>
  <pageSetup horizontalDpi="600" verticalDpi="600" orientation="landscape" paperSize="9" scale="9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109"/>
  <sheetViews>
    <sheetView zoomScale="85" zoomScaleNormal="85" zoomScalePageLayoutView="0" workbookViewId="0" topLeftCell="A89">
      <selection activeCell="D30" sqref="D30"/>
    </sheetView>
  </sheetViews>
  <sheetFormatPr defaultColWidth="9.140625" defaultRowHeight="15"/>
  <cols>
    <col min="1" max="1" width="9.421875" style="18" customWidth="1"/>
    <col min="2" max="2" width="11.00390625" style="40" customWidth="1"/>
    <col min="3" max="3" width="54.140625" style="18" customWidth="1"/>
    <col min="4" max="4" width="15.8515625" style="18" customWidth="1"/>
    <col min="5" max="5" width="16.421875" style="18" customWidth="1"/>
    <col min="6" max="6" width="17.7109375" style="18" customWidth="1"/>
    <col min="7" max="7" width="15.8515625" style="18" customWidth="1"/>
    <col min="8" max="8" width="29.28125" style="18" hidden="1" customWidth="1"/>
    <col min="9" max="16384" width="9.140625" style="18" customWidth="1"/>
  </cols>
  <sheetData>
    <row r="1" spans="1:8" ht="42.75" customHeight="1">
      <c r="A1" s="68" t="s">
        <v>647</v>
      </c>
      <c r="B1" s="68"/>
      <c r="C1" s="68"/>
      <c r="D1" s="68"/>
      <c r="E1" s="68"/>
      <c r="F1" s="68"/>
      <c r="G1" s="68"/>
      <c r="H1" s="68"/>
    </row>
    <row r="2" spans="1:7" ht="15.75">
      <c r="A2" s="17"/>
      <c r="B2" s="38"/>
      <c r="C2" s="17"/>
      <c r="D2" s="17"/>
      <c r="E2" s="17"/>
      <c r="F2" s="17"/>
      <c r="G2" s="17"/>
    </row>
    <row r="3" spans="1:9" ht="30" customHeight="1">
      <c r="A3" s="19" t="s">
        <v>297</v>
      </c>
      <c r="B3" s="19" t="s">
        <v>298</v>
      </c>
      <c r="C3" s="19" t="s">
        <v>354</v>
      </c>
      <c r="D3" s="19" t="s">
        <v>295</v>
      </c>
      <c r="E3" s="30" t="s">
        <v>655</v>
      </c>
      <c r="F3" s="31" t="s">
        <v>656</v>
      </c>
      <c r="G3" s="31" t="s">
        <v>584</v>
      </c>
      <c r="H3" s="4" t="s">
        <v>585</v>
      </c>
      <c r="I3" s="20"/>
    </row>
    <row r="4" spans="1:9" ht="19.5" customHeight="1">
      <c r="A4" s="32">
        <v>1</v>
      </c>
      <c r="B4" s="19">
        <v>2</v>
      </c>
      <c r="C4" s="19">
        <v>3</v>
      </c>
      <c r="D4" s="19">
        <v>4</v>
      </c>
      <c r="E4" s="19">
        <v>5</v>
      </c>
      <c r="F4" s="19">
        <v>6</v>
      </c>
      <c r="G4" s="32">
        <v>7</v>
      </c>
      <c r="H4" s="4">
        <v>8</v>
      </c>
      <c r="I4" s="20"/>
    </row>
    <row r="5" spans="1:9" ht="19.5" customHeight="1">
      <c r="A5" s="23">
        <v>1</v>
      </c>
      <c r="B5" s="33" t="s">
        <v>289</v>
      </c>
      <c r="C5" s="33" t="s">
        <v>290</v>
      </c>
      <c r="D5" s="21" t="s">
        <v>291</v>
      </c>
      <c r="E5" s="34">
        <v>28341.39</v>
      </c>
      <c r="F5" s="34">
        <v>21834.39</v>
      </c>
      <c r="G5" s="35">
        <f aca="true" t="shared" si="0" ref="G5:G66">F5/E5</f>
        <v>0.7704064620683742</v>
      </c>
      <c r="H5" s="36" t="s">
        <v>586</v>
      </c>
      <c r="I5" s="20"/>
    </row>
    <row r="6" spans="1:9" ht="21" customHeight="1">
      <c r="A6" s="23">
        <v>2</v>
      </c>
      <c r="B6" s="33" t="s">
        <v>630</v>
      </c>
      <c r="C6" s="33" t="s">
        <v>631</v>
      </c>
      <c r="D6" s="21" t="s">
        <v>291</v>
      </c>
      <c r="E6" s="34">
        <v>11248</v>
      </c>
      <c r="F6" s="34">
        <v>5457</v>
      </c>
      <c r="G6" s="35">
        <f t="shared" si="0"/>
        <v>0.4851529160739687</v>
      </c>
      <c r="H6" s="36" t="s">
        <v>586</v>
      </c>
      <c r="I6" s="20"/>
    </row>
    <row r="7" spans="1:9" ht="21" customHeight="1">
      <c r="A7" s="21">
        <v>3</v>
      </c>
      <c r="B7" s="33" t="s">
        <v>292</v>
      </c>
      <c r="C7" s="33" t="s">
        <v>293</v>
      </c>
      <c r="D7" s="21" t="s">
        <v>291</v>
      </c>
      <c r="E7" s="34">
        <v>115467.2</v>
      </c>
      <c r="F7" s="34">
        <v>11692.8</v>
      </c>
      <c r="G7" s="35">
        <f t="shared" si="0"/>
        <v>0.10126512117726938</v>
      </c>
      <c r="H7" s="36" t="s">
        <v>586</v>
      </c>
      <c r="I7" s="22"/>
    </row>
    <row r="8" spans="1:9" ht="21" customHeight="1">
      <c r="A8" s="21">
        <v>4</v>
      </c>
      <c r="B8" s="33" t="s">
        <v>487</v>
      </c>
      <c r="C8" s="33" t="s">
        <v>488</v>
      </c>
      <c r="D8" s="21" t="s">
        <v>291</v>
      </c>
      <c r="E8" s="34">
        <v>15643.6</v>
      </c>
      <c r="F8" s="34">
        <v>10406.1</v>
      </c>
      <c r="G8" s="35">
        <f t="shared" si="0"/>
        <v>0.6651985476488788</v>
      </c>
      <c r="H8" s="36" t="s">
        <v>586</v>
      </c>
      <c r="I8" s="22"/>
    </row>
    <row r="9" spans="1:9" ht="21" customHeight="1">
      <c r="A9" s="23">
        <v>5</v>
      </c>
      <c r="B9" s="33" t="s">
        <v>123</v>
      </c>
      <c r="C9" s="33" t="s">
        <v>124</v>
      </c>
      <c r="D9" s="21" t="s">
        <v>291</v>
      </c>
      <c r="E9" s="34">
        <v>4500</v>
      </c>
      <c r="F9" s="34">
        <v>2193.04</v>
      </c>
      <c r="G9" s="35">
        <f t="shared" si="0"/>
        <v>0.48734222222222223</v>
      </c>
      <c r="H9" s="36" t="s">
        <v>586</v>
      </c>
      <c r="I9" s="22"/>
    </row>
    <row r="10" spans="1:9" ht="21" customHeight="1">
      <c r="A10" s="23">
        <v>6</v>
      </c>
      <c r="B10" s="33" t="s">
        <v>239</v>
      </c>
      <c r="C10" s="33" t="s">
        <v>240</v>
      </c>
      <c r="D10" s="21" t="s">
        <v>291</v>
      </c>
      <c r="E10" s="34">
        <v>1300</v>
      </c>
      <c r="F10" s="34">
        <v>601.8</v>
      </c>
      <c r="G10" s="35">
        <f t="shared" si="0"/>
        <v>0.4629230769230769</v>
      </c>
      <c r="H10" s="36" t="s">
        <v>586</v>
      </c>
      <c r="I10" s="22"/>
    </row>
    <row r="11" spans="1:9" ht="21" customHeight="1">
      <c r="A11" s="21">
        <v>7</v>
      </c>
      <c r="B11" s="33" t="s">
        <v>605</v>
      </c>
      <c r="C11" s="33" t="s">
        <v>606</v>
      </c>
      <c r="D11" s="21" t="s">
        <v>291</v>
      </c>
      <c r="E11" s="34">
        <v>12000</v>
      </c>
      <c r="F11" s="34">
        <v>6456</v>
      </c>
      <c r="G11" s="35">
        <f aca="true" t="shared" si="1" ref="G11:G16">F11/E11</f>
        <v>0.538</v>
      </c>
      <c r="H11" s="36" t="s">
        <v>586</v>
      </c>
      <c r="I11" s="22"/>
    </row>
    <row r="12" spans="1:9" ht="21" customHeight="1">
      <c r="A12" s="21">
        <v>8</v>
      </c>
      <c r="B12" s="33" t="s">
        <v>517</v>
      </c>
      <c r="C12" s="33" t="s">
        <v>518</v>
      </c>
      <c r="D12" s="21" t="s">
        <v>328</v>
      </c>
      <c r="E12" s="34">
        <v>16000</v>
      </c>
      <c r="F12" s="34">
        <v>8160</v>
      </c>
      <c r="G12" s="35">
        <f t="shared" si="1"/>
        <v>0.51</v>
      </c>
      <c r="H12" s="36" t="s">
        <v>586</v>
      </c>
      <c r="I12" s="22"/>
    </row>
    <row r="13" spans="1:9" ht="21" customHeight="1">
      <c r="A13" s="23">
        <v>9</v>
      </c>
      <c r="B13" s="33" t="s">
        <v>636</v>
      </c>
      <c r="C13" s="33" t="s">
        <v>637</v>
      </c>
      <c r="D13" s="21" t="s">
        <v>328</v>
      </c>
      <c r="E13" s="34">
        <v>22000</v>
      </c>
      <c r="F13" s="34">
        <v>5291</v>
      </c>
      <c r="G13" s="35">
        <f t="shared" si="1"/>
        <v>0.2405</v>
      </c>
      <c r="H13" s="36" t="s">
        <v>586</v>
      </c>
      <c r="I13" s="22"/>
    </row>
    <row r="14" spans="1:9" ht="21" customHeight="1">
      <c r="A14" s="23">
        <v>10</v>
      </c>
      <c r="B14" s="33" t="s">
        <v>615</v>
      </c>
      <c r="C14" s="33" t="s">
        <v>616</v>
      </c>
      <c r="D14" s="21" t="s">
        <v>328</v>
      </c>
      <c r="E14" s="34">
        <v>40000</v>
      </c>
      <c r="F14" s="34">
        <v>10000</v>
      </c>
      <c r="G14" s="35">
        <f t="shared" si="1"/>
        <v>0.25</v>
      </c>
      <c r="H14" s="36" t="s">
        <v>586</v>
      </c>
      <c r="I14" s="22"/>
    </row>
    <row r="15" spans="1:9" ht="21" customHeight="1">
      <c r="A15" s="21">
        <v>11</v>
      </c>
      <c r="B15" s="33" t="s">
        <v>607</v>
      </c>
      <c r="C15" s="33" t="s">
        <v>608</v>
      </c>
      <c r="D15" s="21" t="s">
        <v>328</v>
      </c>
      <c r="E15" s="34">
        <v>17000</v>
      </c>
      <c r="F15" s="34">
        <v>8670</v>
      </c>
      <c r="G15" s="35">
        <f t="shared" si="1"/>
        <v>0.51</v>
      </c>
      <c r="H15" s="36" t="s">
        <v>586</v>
      </c>
      <c r="I15" s="22"/>
    </row>
    <row r="16" spans="1:9" ht="21" customHeight="1">
      <c r="A16" s="21">
        <v>12</v>
      </c>
      <c r="B16" s="33" t="s">
        <v>617</v>
      </c>
      <c r="C16" s="33" t="s">
        <v>618</v>
      </c>
      <c r="D16" s="21" t="s">
        <v>328</v>
      </c>
      <c r="E16" s="34">
        <v>149923.67</v>
      </c>
      <c r="F16" s="34">
        <v>27840</v>
      </c>
      <c r="G16" s="35">
        <f t="shared" si="1"/>
        <v>0.1856944937380468</v>
      </c>
      <c r="H16" s="36" t="s">
        <v>586</v>
      </c>
      <c r="I16" s="22"/>
    </row>
    <row r="17" spans="1:9" ht="21" customHeight="1">
      <c r="A17" s="23">
        <v>13</v>
      </c>
      <c r="B17" s="33" t="s">
        <v>543</v>
      </c>
      <c r="C17" s="33" t="s">
        <v>544</v>
      </c>
      <c r="D17" s="21" t="s">
        <v>328</v>
      </c>
      <c r="E17" s="34">
        <v>9751.917648</v>
      </c>
      <c r="F17" s="34">
        <v>7105.37</v>
      </c>
      <c r="G17" s="35">
        <f t="shared" si="0"/>
        <v>0.7286125925660606</v>
      </c>
      <c r="H17" s="36" t="s">
        <v>586</v>
      </c>
      <c r="I17" s="22"/>
    </row>
    <row r="18" spans="1:9" ht="21" customHeight="1">
      <c r="A18" s="23">
        <v>14</v>
      </c>
      <c r="B18" s="33" t="s">
        <v>523</v>
      </c>
      <c r="C18" s="33" t="s">
        <v>524</v>
      </c>
      <c r="D18" s="21" t="s">
        <v>328</v>
      </c>
      <c r="E18" s="34">
        <v>15425.5</v>
      </c>
      <c r="F18" s="34">
        <v>7867.5</v>
      </c>
      <c r="G18" s="35">
        <f t="shared" si="0"/>
        <v>0.510032089721565</v>
      </c>
      <c r="H18" s="36" t="s">
        <v>586</v>
      </c>
      <c r="I18" s="22"/>
    </row>
    <row r="19" spans="1:9" ht="21" customHeight="1">
      <c r="A19" s="21">
        <v>15</v>
      </c>
      <c r="B19" s="33" t="s">
        <v>626</v>
      </c>
      <c r="C19" s="33" t="s">
        <v>627</v>
      </c>
      <c r="D19" s="21" t="s">
        <v>328</v>
      </c>
      <c r="E19" s="34">
        <v>24000</v>
      </c>
      <c r="F19" s="34">
        <v>5521</v>
      </c>
      <c r="G19" s="35">
        <f t="shared" si="0"/>
        <v>0.23004166666666667</v>
      </c>
      <c r="H19" s="36" t="s">
        <v>586</v>
      </c>
      <c r="I19" s="22"/>
    </row>
    <row r="20" spans="1:9" ht="21" customHeight="1">
      <c r="A20" s="21">
        <v>16</v>
      </c>
      <c r="B20" s="33" t="s">
        <v>193</v>
      </c>
      <c r="C20" s="33" t="s">
        <v>194</v>
      </c>
      <c r="D20" s="21" t="s">
        <v>328</v>
      </c>
      <c r="E20" s="34">
        <v>7000</v>
      </c>
      <c r="F20" s="34">
        <v>1050</v>
      </c>
      <c r="G20" s="35">
        <f t="shared" si="0"/>
        <v>0.15</v>
      </c>
      <c r="H20" s="36" t="s">
        <v>586</v>
      </c>
      <c r="I20" s="22"/>
    </row>
    <row r="21" spans="1:9" ht="21" customHeight="1">
      <c r="A21" s="23">
        <v>17</v>
      </c>
      <c r="B21" s="33" t="s">
        <v>329</v>
      </c>
      <c r="C21" s="33" t="s">
        <v>330</v>
      </c>
      <c r="D21" s="21" t="s">
        <v>328</v>
      </c>
      <c r="E21" s="34">
        <v>49529.409414</v>
      </c>
      <c r="F21" s="34">
        <v>49529.409414</v>
      </c>
      <c r="G21" s="35">
        <f t="shared" si="0"/>
        <v>1</v>
      </c>
      <c r="H21" s="36" t="s">
        <v>586</v>
      </c>
      <c r="I21" s="22"/>
    </row>
    <row r="22" spans="1:9" ht="21" customHeight="1">
      <c r="A22" s="23">
        <v>18</v>
      </c>
      <c r="B22" s="33" t="s">
        <v>345</v>
      </c>
      <c r="C22" s="33" t="s">
        <v>346</v>
      </c>
      <c r="D22" s="21" t="s">
        <v>328</v>
      </c>
      <c r="E22" s="34">
        <v>35389.05</v>
      </c>
      <c r="F22" s="34">
        <v>33855.05</v>
      </c>
      <c r="G22" s="35">
        <f t="shared" si="0"/>
        <v>0.9566532585644429</v>
      </c>
      <c r="H22" s="36" t="s">
        <v>586</v>
      </c>
      <c r="I22" s="22"/>
    </row>
    <row r="23" spans="1:9" ht="21" customHeight="1">
      <c r="A23" s="21">
        <v>19</v>
      </c>
      <c r="B23" s="33" t="s">
        <v>505</v>
      </c>
      <c r="C23" s="33" t="s">
        <v>506</v>
      </c>
      <c r="D23" s="21" t="s">
        <v>328</v>
      </c>
      <c r="E23" s="34">
        <v>10000</v>
      </c>
      <c r="F23" s="34">
        <v>8999.999</v>
      </c>
      <c r="G23" s="35">
        <f t="shared" si="0"/>
        <v>0.8999999</v>
      </c>
      <c r="H23" s="36" t="s">
        <v>586</v>
      </c>
      <c r="I23" s="22"/>
    </row>
    <row r="24" spans="1:9" ht="21" customHeight="1">
      <c r="A24" s="21">
        <v>20</v>
      </c>
      <c r="B24" s="33" t="s">
        <v>634</v>
      </c>
      <c r="C24" s="33" t="s">
        <v>635</v>
      </c>
      <c r="D24" s="21" t="s">
        <v>328</v>
      </c>
      <c r="E24" s="34">
        <v>8000</v>
      </c>
      <c r="F24" s="34">
        <v>5326</v>
      </c>
      <c r="G24" s="35">
        <f t="shared" si="0"/>
        <v>0.66575</v>
      </c>
      <c r="H24" s="36" t="s">
        <v>586</v>
      </c>
      <c r="I24" s="22"/>
    </row>
    <row r="25" spans="1:9" ht="21" customHeight="1">
      <c r="A25" s="23">
        <v>21</v>
      </c>
      <c r="B25" s="33" t="s">
        <v>341</v>
      </c>
      <c r="C25" s="33" t="s">
        <v>342</v>
      </c>
      <c r="D25" s="21" t="s">
        <v>328</v>
      </c>
      <c r="E25" s="34">
        <v>52800</v>
      </c>
      <c r="F25" s="34">
        <v>34849.72</v>
      </c>
      <c r="G25" s="35">
        <f t="shared" si="0"/>
        <v>0.6600325757575758</v>
      </c>
      <c r="H25" s="36" t="s">
        <v>586</v>
      </c>
      <c r="I25" s="22"/>
    </row>
    <row r="26" spans="1:9" ht="21" customHeight="1">
      <c r="A26" s="23">
        <v>22</v>
      </c>
      <c r="B26" s="33" t="s">
        <v>642</v>
      </c>
      <c r="C26" s="33" t="s">
        <v>643</v>
      </c>
      <c r="D26" s="21" t="s">
        <v>328</v>
      </c>
      <c r="E26" s="34">
        <v>8000</v>
      </c>
      <c r="F26" s="34">
        <v>5239.99</v>
      </c>
      <c r="G26" s="35">
        <f t="shared" si="0"/>
        <v>0.65499875</v>
      </c>
      <c r="H26" s="36" t="s">
        <v>586</v>
      </c>
      <c r="I26" s="22"/>
    </row>
    <row r="27" spans="1:9" ht="21" customHeight="1">
      <c r="A27" s="21">
        <v>23</v>
      </c>
      <c r="B27" s="33" t="s">
        <v>145</v>
      </c>
      <c r="C27" s="33" t="s">
        <v>146</v>
      </c>
      <c r="D27" s="21" t="s">
        <v>328</v>
      </c>
      <c r="E27" s="34">
        <v>2889.1</v>
      </c>
      <c r="F27" s="34">
        <v>1650</v>
      </c>
      <c r="G27" s="35">
        <f t="shared" si="0"/>
        <v>0.5711121110380395</v>
      </c>
      <c r="H27" s="36" t="s">
        <v>586</v>
      </c>
      <c r="I27" s="22"/>
    </row>
    <row r="28" spans="1:9" ht="21" customHeight="1">
      <c r="A28" s="23">
        <v>24</v>
      </c>
      <c r="B28" s="33" t="s">
        <v>441</v>
      </c>
      <c r="C28" s="33" t="s">
        <v>442</v>
      </c>
      <c r="D28" s="21" t="s">
        <v>328</v>
      </c>
      <c r="E28" s="34">
        <v>27682.21</v>
      </c>
      <c r="F28" s="34">
        <v>14472.26</v>
      </c>
      <c r="G28" s="35">
        <f t="shared" si="0"/>
        <v>0.5228000221080615</v>
      </c>
      <c r="H28" s="36" t="s">
        <v>586</v>
      </c>
      <c r="I28" s="22"/>
    </row>
    <row r="29" spans="1:9" ht="21" customHeight="1">
      <c r="A29" s="21">
        <v>25</v>
      </c>
      <c r="B29" s="33" t="s">
        <v>287</v>
      </c>
      <c r="C29" s="33" t="s">
        <v>288</v>
      </c>
      <c r="D29" s="21" t="s">
        <v>328</v>
      </c>
      <c r="E29" s="34">
        <v>4000</v>
      </c>
      <c r="F29" s="34">
        <v>2040</v>
      </c>
      <c r="G29" s="35">
        <f t="shared" si="0"/>
        <v>0.51</v>
      </c>
      <c r="H29" s="36" t="s">
        <v>586</v>
      </c>
      <c r="I29" s="22"/>
    </row>
    <row r="30" spans="1:9" ht="21" customHeight="1">
      <c r="A30" s="23">
        <v>26</v>
      </c>
      <c r="B30" s="33" t="s">
        <v>318</v>
      </c>
      <c r="C30" s="33" t="s">
        <v>319</v>
      </c>
      <c r="D30" s="21" t="s">
        <v>328</v>
      </c>
      <c r="E30" s="34">
        <v>170000</v>
      </c>
      <c r="F30" s="34">
        <v>81600</v>
      </c>
      <c r="G30" s="35">
        <f t="shared" si="0"/>
        <v>0.48</v>
      </c>
      <c r="H30" s="36" t="s">
        <v>586</v>
      </c>
      <c r="I30" s="22"/>
    </row>
    <row r="31" spans="1:9" ht="21" customHeight="1">
      <c r="A31" s="21">
        <v>27</v>
      </c>
      <c r="B31" s="33" t="s">
        <v>367</v>
      </c>
      <c r="C31" s="33" t="s">
        <v>368</v>
      </c>
      <c r="D31" s="21" t="s">
        <v>328</v>
      </c>
      <c r="E31" s="34">
        <v>63356.03</v>
      </c>
      <c r="F31" s="34">
        <v>28938</v>
      </c>
      <c r="G31" s="35">
        <f t="shared" si="0"/>
        <v>0.45675210394338156</v>
      </c>
      <c r="H31" s="36" t="s">
        <v>586</v>
      </c>
      <c r="I31" s="22"/>
    </row>
    <row r="32" spans="1:9" ht="19.5" customHeight="1">
      <c r="A32" s="23">
        <v>28</v>
      </c>
      <c r="B32" s="33" t="s">
        <v>503</v>
      </c>
      <c r="C32" s="33" t="s">
        <v>504</v>
      </c>
      <c r="D32" s="21" t="s">
        <v>328</v>
      </c>
      <c r="E32" s="34">
        <v>20000</v>
      </c>
      <c r="F32" s="34">
        <v>9075</v>
      </c>
      <c r="G32" s="35">
        <f t="shared" si="0"/>
        <v>0.45375</v>
      </c>
      <c r="H32" s="36" t="s">
        <v>586</v>
      </c>
      <c r="I32" s="22"/>
    </row>
    <row r="33" spans="1:9" ht="19.5" customHeight="1">
      <c r="A33" s="21">
        <v>29</v>
      </c>
      <c r="B33" s="33" t="s">
        <v>451</v>
      </c>
      <c r="C33" s="33" t="s">
        <v>452</v>
      </c>
      <c r="D33" s="21" t="s">
        <v>328</v>
      </c>
      <c r="E33" s="34">
        <v>30000</v>
      </c>
      <c r="F33" s="34">
        <v>13525.2</v>
      </c>
      <c r="G33" s="35">
        <f t="shared" si="0"/>
        <v>0.45084</v>
      </c>
      <c r="H33" s="36" t="s">
        <v>586</v>
      </c>
      <c r="I33" s="22"/>
    </row>
    <row r="34" spans="1:9" ht="19.5" customHeight="1">
      <c r="A34" s="23">
        <v>30</v>
      </c>
      <c r="B34" s="33" t="s">
        <v>3</v>
      </c>
      <c r="C34" s="33" t="s">
        <v>4</v>
      </c>
      <c r="D34" s="21" t="s">
        <v>328</v>
      </c>
      <c r="E34" s="34">
        <v>12330</v>
      </c>
      <c r="F34" s="34">
        <v>5118</v>
      </c>
      <c r="G34" s="35">
        <f t="shared" si="0"/>
        <v>0.41508515815085156</v>
      </c>
      <c r="H34" s="36" t="s">
        <v>586</v>
      </c>
      <c r="I34" s="22"/>
    </row>
    <row r="35" spans="1:9" ht="19.5" customHeight="1">
      <c r="A35" s="21">
        <v>31</v>
      </c>
      <c r="B35" s="33" t="s">
        <v>27</v>
      </c>
      <c r="C35" s="33" t="s">
        <v>28</v>
      </c>
      <c r="D35" s="21" t="s">
        <v>328</v>
      </c>
      <c r="E35" s="34">
        <v>12600</v>
      </c>
      <c r="F35" s="34">
        <v>4410</v>
      </c>
      <c r="G35" s="35">
        <f t="shared" si="0"/>
        <v>0.35</v>
      </c>
      <c r="H35" s="36" t="s">
        <v>586</v>
      </c>
      <c r="I35" s="22"/>
    </row>
    <row r="36" spans="1:9" ht="19.5" customHeight="1">
      <c r="A36" s="23">
        <v>32</v>
      </c>
      <c r="B36" s="33" t="s">
        <v>449</v>
      </c>
      <c r="C36" s="33" t="s">
        <v>450</v>
      </c>
      <c r="D36" s="21" t="s">
        <v>328</v>
      </c>
      <c r="E36" s="34">
        <v>41382.55</v>
      </c>
      <c r="F36" s="34">
        <v>13642.5</v>
      </c>
      <c r="G36" s="35">
        <f t="shared" si="0"/>
        <v>0.3296679397475506</v>
      </c>
      <c r="H36" s="36" t="s">
        <v>586</v>
      </c>
      <c r="I36" s="22"/>
    </row>
    <row r="37" spans="1:9" ht="19.5" customHeight="1">
      <c r="A37" s="21">
        <v>33</v>
      </c>
      <c r="B37" s="33" t="s">
        <v>425</v>
      </c>
      <c r="C37" s="33" t="s">
        <v>426</v>
      </c>
      <c r="D37" s="21" t="s">
        <v>328</v>
      </c>
      <c r="E37" s="34">
        <v>51893.52</v>
      </c>
      <c r="F37" s="34">
        <v>15582.24</v>
      </c>
      <c r="G37" s="35">
        <f t="shared" si="0"/>
        <v>0.300273328924305</v>
      </c>
      <c r="H37" s="36" t="s">
        <v>586</v>
      </c>
      <c r="I37" s="22"/>
    </row>
    <row r="38" spans="1:9" ht="19.5" customHeight="1">
      <c r="A38" s="23">
        <v>34</v>
      </c>
      <c r="B38" s="33" t="s">
        <v>453</v>
      </c>
      <c r="C38" s="33" t="s">
        <v>454</v>
      </c>
      <c r="D38" s="21" t="s">
        <v>328</v>
      </c>
      <c r="E38" s="34">
        <v>45000</v>
      </c>
      <c r="F38" s="34">
        <v>13500</v>
      </c>
      <c r="G38" s="35">
        <f t="shared" si="0"/>
        <v>0.3</v>
      </c>
      <c r="H38" s="36" t="s">
        <v>586</v>
      </c>
      <c r="I38" s="22"/>
    </row>
    <row r="39" spans="1:9" ht="19.5" customHeight="1">
      <c r="A39" s="21">
        <v>35</v>
      </c>
      <c r="B39" s="33" t="s">
        <v>326</v>
      </c>
      <c r="C39" s="33" t="s">
        <v>327</v>
      </c>
      <c r="D39" s="21" t="s">
        <v>328</v>
      </c>
      <c r="E39" s="34">
        <v>182000</v>
      </c>
      <c r="F39" s="34">
        <v>51265.5</v>
      </c>
      <c r="G39" s="35">
        <f t="shared" si="0"/>
        <v>0.28167857142857144</v>
      </c>
      <c r="H39" s="36" t="s">
        <v>586</v>
      </c>
      <c r="I39" s="22"/>
    </row>
    <row r="40" spans="1:9" ht="19.5" customHeight="1">
      <c r="A40" s="23">
        <v>36</v>
      </c>
      <c r="B40" s="33" t="s">
        <v>333</v>
      </c>
      <c r="C40" s="33" t="s">
        <v>334</v>
      </c>
      <c r="D40" s="21" t="s">
        <v>328</v>
      </c>
      <c r="E40" s="34">
        <v>130805.47</v>
      </c>
      <c r="F40" s="34">
        <v>36091.92</v>
      </c>
      <c r="G40" s="35">
        <f t="shared" si="0"/>
        <v>0.27592057121158614</v>
      </c>
      <c r="H40" s="36" t="s">
        <v>586</v>
      </c>
      <c r="I40" s="22"/>
    </row>
    <row r="41" spans="1:9" ht="19.5" customHeight="1">
      <c r="A41" s="21">
        <v>37</v>
      </c>
      <c r="B41" s="33" t="s">
        <v>208</v>
      </c>
      <c r="C41" s="33" t="s">
        <v>209</v>
      </c>
      <c r="D41" s="21" t="s">
        <v>328</v>
      </c>
      <c r="E41" s="34">
        <v>6076.98</v>
      </c>
      <c r="F41" s="34">
        <v>911.547</v>
      </c>
      <c r="G41" s="35">
        <f t="shared" si="0"/>
        <v>0.15000000000000002</v>
      </c>
      <c r="H41" s="36" t="s">
        <v>586</v>
      </c>
      <c r="I41" s="22"/>
    </row>
    <row r="42" spans="1:9" ht="19.5" customHeight="1">
      <c r="A42" s="23">
        <v>38</v>
      </c>
      <c r="B42" s="33" t="s">
        <v>371</v>
      </c>
      <c r="C42" s="33" t="s">
        <v>372</v>
      </c>
      <c r="D42" s="21" t="s">
        <v>328</v>
      </c>
      <c r="E42" s="34">
        <v>238999.02</v>
      </c>
      <c r="F42" s="34">
        <v>27801.06</v>
      </c>
      <c r="G42" s="35">
        <f t="shared" si="0"/>
        <v>0.11632290375081873</v>
      </c>
      <c r="H42" s="36" t="s">
        <v>586</v>
      </c>
      <c r="I42" s="22"/>
    </row>
    <row r="43" spans="1:9" ht="19.5" customHeight="1">
      <c r="A43" s="21">
        <v>39</v>
      </c>
      <c r="B43" s="33" t="s">
        <v>471</v>
      </c>
      <c r="C43" s="33" t="s">
        <v>472</v>
      </c>
      <c r="D43" s="21" t="s">
        <v>328</v>
      </c>
      <c r="E43" s="34">
        <v>145047.62</v>
      </c>
      <c r="F43" s="34">
        <v>11838.33</v>
      </c>
      <c r="G43" s="35">
        <f t="shared" si="0"/>
        <v>0.08161685107277182</v>
      </c>
      <c r="H43" s="36" t="s">
        <v>586</v>
      </c>
      <c r="I43" s="22"/>
    </row>
    <row r="44" spans="1:9" ht="19.5" customHeight="1">
      <c r="A44" s="23">
        <v>40</v>
      </c>
      <c r="B44" s="33" t="s">
        <v>37</v>
      </c>
      <c r="C44" s="33" t="s">
        <v>38</v>
      </c>
      <c r="D44" s="21" t="s">
        <v>328</v>
      </c>
      <c r="E44" s="34">
        <v>80600</v>
      </c>
      <c r="F44" s="34">
        <v>4092</v>
      </c>
      <c r="G44" s="35">
        <f t="shared" si="0"/>
        <v>0.05076923076923077</v>
      </c>
      <c r="H44" s="36" t="s">
        <v>586</v>
      </c>
      <c r="I44" s="22"/>
    </row>
    <row r="45" spans="1:9" ht="19.5" customHeight="1">
      <c r="A45" s="21">
        <v>41</v>
      </c>
      <c r="B45" s="33" t="s">
        <v>47</v>
      </c>
      <c r="C45" s="33" t="s">
        <v>48</v>
      </c>
      <c r="D45" s="21" t="s">
        <v>538</v>
      </c>
      <c r="E45" s="34">
        <v>8280.81</v>
      </c>
      <c r="F45" s="34">
        <v>3740.81</v>
      </c>
      <c r="G45" s="35">
        <f t="shared" si="0"/>
        <v>0.45174445495066307</v>
      </c>
      <c r="H45" s="36" t="s">
        <v>586</v>
      </c>
      <c r="I45" s="22"/>
    </row>
    <row r="46" spans="1:9" ht="19.5" customHeight="1">
      <c r="A46" s="23">
        <v>42</v>
      </c>
      <c r="B46" s="33" t="s">
        <v>99</v>
      </c>
      <c r="C46" s="33" t="s">
        <v>100</v>
      </c>
      <c r="D46" s="21" t="s">
        <v>538</v>
      </c>
      <c r="E46" s="34">
        <v>6000</v>
      </c>
      <c r="F46" s="34">
        <v>2709.4</v>
      </c>
      <c r="G46" s="35">
        <f t="shared" si="0"/>
        <v>0.45156666666666667</v>
      </c>
      <c r="H46" s="36" t="s">
        <v>586</v>
      </c>
      <c r="I46" s="22"/>
    </row>
    <row r="47" spans="1:9" ht="19.5" customHeight="1">
      <c r="A47" s="21">
        <v>43</v>
      </c>
      <c r="B47" s="33" t="s">
        <v>167</v>
      </c>
      <c r="C47" s="33" t="s">
        <v>168</v>
      </c>
      <c r="D47" s="21" t="s">
        <v>538</v>
      </c>
      <c r="E47" s="34">
        <v>2800</v>
      </c>
      <c r="F47" s="34">
        <v>1237.7</v>
      </c>
      <c r="G47" s="35">
        <f t="shared" si="0"/>
        <v>0.4420357142857143</v>
      </c>
      <c r="H47" s="36" t="s">
        <v>586</v>
      </c>
      <c r="I47" s="22"/>
    </row>
    <row r="48" spans="1:9" ht="19.5" customHeight="1">
      <c r="A48" s="23">
        <v>44</v>
      </c>
      <c r="B48" s="33" t="s">
        <v>304</v>
      </c>
      <c r="C48" s="33" t="s">
        <v>305</v>
      </c>
      <c r="D48" s="21" t="s">
        <v>538</v>
      </c>
      <c r="E48" s="34">
        <v>637210.61</v>
      </c>
      <c r="F48" s="34">
        <v>189000</v>
      </c>
      <c r="G48" s="35">
        <f t="shared" si="0"/>
        <v>0.2966052307258349</v>
      </c>
      <c r="H48" s="36" t="s">
        <v>586</v>
      </c>
      <c r="I48" s="22"/>
    </row>
    <row r="49" spans="1:9" ht="19.5" customHeight="1">
      <c r="A49" s="21">
        <v>45</v>
      </c>
      <c r="B49" s="33" t="s">
        <v>235</v>
      </c>
      <c r="C49" s="33" t="s">
        <v>236</v>
      </c>
      <c r="D49" s="21" t="s">
        <v>538</v>
      </c>
      <c r="E49" s="34">
        <v>2233.6</v>
      </c>
      <c r="F49" s="34">
        <v>634.745818</v>
      </c>
      <c r="G49" s="35">
        <f t="shared" si="0"/>
        <v>0.2841806133595989</v>
      </c>
      <c r="H49" s="36" t="s">
        <v>586</v>
      </c>
      <c r="I49" s="22"/>
    </row>
    <row r="50" spans="1:9" ht="19.5" customHeight="1">
      <c r="A50" s="23">
        <v>46</v>
      </c>
      <c r="B50" s="33" t="s">
        <v>306</v>
      </c>
      <c r="C50" s="33" t="s">
        <v>307</v>
      </c>
      <c r="D50" s="21" t="s">
        <v>538</v>
      </c>
      <c r="E50" s="34">
        <v>635000</v>
      </c>
      <c r="F50" s="34">
        <v>152400</v>
      </c>
      <c r="G50" s="35">
        <f t="shared" si="0"/>
        <v>0.24</v>
      </c>
      <c r="H50" s="36" t="s">
        <v>586</v>
      </c>
      <c r="I50" s="22"/>
    </row>
    <row r="51" spans="1:9" ht="19.5" customHeight="1">
      <c r="A51" s="21">
        <v>47</v>
      </c>
      <c r="B51" s="33" t="s">
        <v>300</v>
      </c>
      <c r="C51" s="33" t="s">
        <v>301</v>
      </c>
      <c r="D51" s="21" t="s">
        <v>538</v>
      </c>
      <c r="E51" s="34">
        <v>2062413.87</v>
      </c>
      <c r="F51" s="34">
        <v>494979.3</v>
      </c>
      <c r="G51" s="35">
        <f t="shared" si="0"/>
        <v>0.23999998603578046</v>
      </c>
      <c r="H51" s="36" t="s">
        <v>586</v>
      </c>
      <c r="I51" s="22"/>
    </row>
    <row r="52" spans="1:9" ht="19.5" customHeight="1">
      <c r="A52" s="23">
        <v>48</v>
      </c>
      <c r="B52" s="33" t="s">
        <v>447</v>
      </c>
      <c r="C52" s="33" t="s">
        <v>448</v>
      </c>
      <c r="D52" s="21" t="s">
        <v>538</v>
      </c>
      <c r="E52" s="34">
        <v>58316.84</v>
      </c>
      <c r="F52" s="34">
        <v>13959</v>
      </c>
      <c r="G52" s="35">
        <f t="shared" si="0"/>
        <v>0.2393648215506876</v>
      </c>
      <c r="H52" s="36" t="s">
        <v>586</v>
      </c>
      <c r="I52" s="22"/>
    </row>
    <row r="53" spans="1:9" ht="19.5" customHeight="1">
      <c r="A53" s="21">
        <v>49</v>
      </c>
      <c r="B53" s="33" t="s">
        <v>161</v>
      </c>
      <c r="C53" s="33" t="s">
        <v>162</v>
      </c>
      <c r="D53" s="21" t="s">
        <v>538</v>
      </c>
      <c r="E53" s="34">
        <v>6426.47</v>
      </c>
      <c r="F53" s="34">
        <v>1440.28</v>
      </c>
      <c r="G53" s="35">
        <f t="shared" si="0"/>
        <v>0.22411681685279786</v>
      </c>
      <c r="H53" s="36" t="s">
        <v>586</v>
      </c>
      <c r="I53" s="22"/>
    </row>
    <row r="54" spans="1:9" ht="19.5" customHeight="1">
      <c r="A54" s="23">
        <v>50</v>
      </c>
      <c r="B54" s="33" t="s">
        <v>389</v>
      </c>
      <c r="C54" s="33" t="s">
        <v>390</v>
      </c>
      <c r="D54" s="21" t="s">
        <v>538</v>
      </c>
      <c r="E54" s="34">
        <v>116000</v>
      </c>
      <c r="F54" s="34">
        <v>21900</v>
      </c>
      <c r="G54" s="35">
        <f t="shared" si="0"/>
        <v>0.18879310344827585</v>
      </c>
      <c r="H54" s="36" t="s">
        <v>586</v>
      </c>
      <c r="I54" s="22"/>
    </row>
    <row r="55" spans="1:9" ht="20.25" customHeight="1">
      <c r="A55" s="21">
        <v>51</v>
      </c>
      <c r="B55" s="33" t="s">
        <v>283</v>
      </c>
      <c r="C55" s="33" t="s">
        <v>284</v>
      </c>
      <c r="D55" s="21" t="s">
        <v>538</v>
      </c>
      <c r="E55" s="34">
        <v>51173</v>
      </c>
      <c r="F55" s="34">
        <v>2703.254682</v>
      </c>
      <c r="G55" s="35">
        <f t="shared" si="0"/>
        <v>0.05282580036347292</v>
      </c>
      <c r="H55" s="36" t="s">
        <v>586</v>
      </c>
      <c r="I55" s="22"/>
    </row>
    <row r="56" spans="1:9" ht="20.25" customHeight="1">
      <c r="A56" s="23">
        <v>52</v>
      </c>
      <c r="B56" s="33" t="s">
        <v>237</v>
      </c>
      <c r="C56" s="33" t="s">
        <v>238</v>
      </c>
      <c r="D56" s="21" t="s">
        <v>538</v>
      </c>
      <c r="E56" s="34">
        <v>3262350</v>
      </c>
      <c r="F56" s="34">
        <v>619.8465</v>
      </c>
      <c r="G56" s="35">
        <f t="shared" si="0"/>
        <v>0.00019</v>
      </c>
      <c r="H56" s="36" t="s">
        <v>586</v>
      </c>
      <c r="I56" s="22"/>
    </row>
    <row r="57" spans="1:9" ht="20.25" customHeight="1">
      <c r="A57" s="21">
        <v>53</v>
      </c>
      <c r="B57" s="33" t="s">
        <v>589</v>
      </c>
      <c r="C57" s="33" t="s">
        <v>590</v>
      </c>
      <c r="D57" s="21" t="s">
        <v>538</v>
      </c>
      <c r="E57" s="34">
        <v>4500000</v>
      </c>
      <c r="F57" s="34">
        <v>514010.89</v>
      </c>
      <c r="G57" s="35">
        <f t="shared" si="0"/>
        <v>0.11422464222222223</v>
      </c>
      <c r="H57" s="36" t="s">
        <v>586</v>
      </c>
      <c r="I57" s="22"/>
    </row>
    <row r="58" spans="1:9" ht="20.25" customHeight="1">
      <c r="A58" s="23">
        <v>54</v>
      </c>
      <c r="B58" s="33" t="s">
        <v>591</v>
      </c>
      <c r="C58" s="33" t="s">
        <v>592</v>
      </c>
      <c r="D58" s="21" t="s">
        <v>538</v>
      </c>
      <c r="E58" s="34">
        <v>5000000</v>
      </c>
      <c r="F58" s="34">
        <v>450000</v>
      </c>
      <c r="G58" s="35">
        <f t="shared" si="0"/>
        <v>0.09</v>
      </c>
      <c r="H58" s="36" t="s">
        <v>586</v>
      </c>
      <c r="I58" s="22"/>
    </row>
    <row r="59" spans="1:9" ht="20.25" customHeight="1">
      <c r="A59" s="21">
        <v>55</v>
      </c>
      <c r="B59" s="33" t="s">
        <v>547</v>
      </c>
      <c r="C59" s="33" t="s">
        <v>548</v>
      </c>
      <c r="D59" s="21" t="s">
        <v>538</v>
      </c>
      <c r="E59" s="34">
        <v>6891.635966</v>
      </c>
      <c r="F59" s="34">
        <v>6891.635966</v>
      </c>
      <c r="G59" s="35">
        <f t="shared" si="0"/>
        <v>1</v>
      </c>
      <c r="H59" s="36" t="s">
        <v>586</v>
      </c>
      <c r="I59" s="22"/>
    </row>
    <row r="60" spans="1:9" ht="20.25" customHeight="1">
      <c r="A60" s="23">
        <v>56</v>
      </c>
      <c r="B60" s="33" t="s">
        <v>49</v>
      </c>
      <c r="C60" s="33" t="s">
        <v>50</v>
      </c>
      <c r="D60" s="21" t="s">
        <v>539</v>
      </c>
      <c r="E60" s="34">
        <v>6000</v>
      </c>
      <c r="F60" s="34">
        <v>3697</v>
      </c>
      <c r="G60" s="35">
        <f t="shared" si="0"/>
        <v>0.6161666666666666</v>
      </c>
      <c r="H60" s="36" t="s">
        <v>586</v>
      </c>
      <c r="I60" s="22"/>
    </row>
    <row r="61" spans="1:9" ht="19.5" customHeight="1">
      <c r="A61" s="21">
        <v>57</v>
      </c>
      <c r="B61" s="33" t="s">
        <v>491</v>
      </c>
      <c r="C61" s="33" t="s">
        <v>492</v>
      </c>
      <c r="D61" s="21" t="s">
        <v>539</v>
      </c>
      <c r="E61" s="34">
        <v>28000</v>
      </c>
      <c r="F61" s="34">
        <v>10200</v>
      </c>
      <c r="G61" s="35">
        <f t="shared" si="0"/>
        <v>0.36428571428571427</v>
      </c>
      <c r="H61" s="36" t="s">
        <v>586</v>
      </c>
      <c r="I61" s="22"/>
    </row>
    <row r="62" spans="1:9" ht="19.5" customHeight="1">
      <c r="A62" s="23">
        <v>58</v>
      </c>
      <c r="B62" s="33" t="s">
        <v>335</v>
      </c>
      <c r="C62" s="33" t="s">
        <v>336</v>
      </c>
      <c r="D62" s="21" t="s">
        <v>539</v>
      </c>
      <c r="E62" s="34">
        <v>100594.8</v>
      </c>
      <c r="F62" s="34">
        <v>36036</v>
      </c>
      <c r="G62" s="35">
        <f t="shared" si="0"/>
        <v>0.358229252406685</v>
      </c>
      <c r="H62" s="36" t="s">
        <v>586</v>
      </c>
      <c r="I62" s="22"/>
    </row>
    <row r="63" spans="1:9" ht="19.5" customHeight="1">
      <c r="A63" s="21">
        <v>59</v>
      </c>
      <c r="B63" s="33" t="s">
        <v>53</v>
      </c>
      <c r="C63" s="33" t="s">
        <v>54</v>
      </c>
      <c r="D63" s="21" t="s">
        <v>539</v>
      </c>
      <c r="E63" s="34">
        <v>11000</v>
      </c>
      <c r="F63" s="34">
        <v>3661</v>
      </c>
      <c r="G63" s="35">
        <f t="shared" si="0"/>
        <v>0.3328181818181818</v>
      </c>
      <c r="H63" s="36" t="s">
        <v>586</v>
      </c>
      <c r="I63" s="22"/>
    </row>
    <row r="64" spans="1:9" ht="19.5" customHeight="1">
      <c r="A64" s="23">
        <v>60</v>
      </c>
      <c r="B64" s="33" t="s">
        <v>593</v>
      </c>
      <c r="C64" s="33" t="s">
        <v>594</v>
      </c>
      <c r="D64" s="21" t="s">
        <v>539</v>
      </c>
      <c r="E64" s="34">
        <v>115000</v>
      </c>
      <c r="F64" s="34">
        <v>62338.82</v>
      </c>
      <c r="G64" s="35">
        <f t="shared" si="0"/>
        <v>0.5420766956521739</v>
      </c>
      <c r="H64" s="36" t="s">
        <v>586</v>
      </c>
      <c r="I64" s="22"/>
    </row>
    <row r="65" spans="1:9" ht="19.5" customHeight="1">
      <c r="A65" s="21">
        <v>61</v>
      </c>
      <c r="B65" s="33" t="s">
        <v>595</v>
      </c>
      <c r="C65" s="33" t="s">
        <v>596</v>
      </c>
      <c r="D65" s="21" t="s">
        <v>539</v>
      </c>
      <c r="E65" s="34">
        <v>21600</v>
      </c>
      <c r="F65" s="34">
        <v>11132.64</v>
      </c>
      <c r="G65" s="35">
        <f t="shared" si="0"/>
        <v>0.5154</v>
      </c>
      <c r="H65" s="36" t="s">
        <v>586</v>
      </c>
      <c r="I65" s="22"/>
    </row>
    <row r="66" spans="1:9" ht="19.5" customHeight="1">
      <c r="A66" s="23">
        <v>62</v>
      </c>
      <c r="B66" s="33" t="s">
        <v>597</v>
      </c>
      <c r="C66" s="33" t="s">
        <v>598</v>
      </c>
      <c r="D66" s="21" t="s">
        <v>539</v>
      </c>
      <c r="E66" s="34">
        <v>48850.2</v>
      </c>
      <c r="F66" s="34">
        <v>15618.1716</v>
      </c>
      <c r="G66" s="35">
        <f t="shared" si="0"/>
        <v>0.3197156122185784</v>
      </c>
      <c r="H66" s="36" t="s">
        <v>586</v>
      </c>
      <c r="I66" s="22"/>
    </row>
    <row r="67" spans="1:9" ht="19.5" customHeight="1">
      <c r="A67" s="21">
        <v>63</v>
      </c>
      <c r="B67" s="39" t="s">
        <v>619</v>
      </c>
      <c r="C67" s="33" t="s">
        <v>620</v>
      </c>
      <c r="D67" s="21" t="s">
        <v>539</v>
      </c>
      <c r="E67" s="37">
        <v>18341.088</v>
      </c>
      <c r="F67" s="37">
        <v>11845.695</v>
      </c>
      <c r="G67" s="35">
        <f aca="true" t="shared" si="2" ref="G67:G94">F67/E67</f>
        <v>0.6458556329918923</v>
      </c>
      <c r="H67" s="36" t="s">
        <v>586</v>
      </c>
      <c r="I67" s="22"/>
    </row>
    <row r="68" spans="1:9" ht="19.5" customHeight="1">
      <c r="A68" s="23">
        <v>64</v>
      </c>
      <c r="B68" s="33" t="s">
        <v>599</v>
      </c>
      <c r="C68" s="33" t="s">
        <v>600</v>
      </c>
      <c r="D68" s="21" t="s">
        <v>539</v>
      </c>
      <c r="E68" s="34">
        <v>12734.743865</v>
      </c>
      <c r="F68" s="34">
        <v>12734.743865</v>
      </c>
      <c r="G68" s="35">
        <f aca="true" t="shared" si="3" ref="G68:G73">F68/E68</f>
        <v>1</v>
      </c>
      <c r="H68" s="41" t="s">
        <v>355</v>
      </c>
      <c r="I68" s="22"/>
    </row>
    <row r="69" spans="1:9" ht="19.5" customHeight="1">
      <c r="A69" s="21">
        <v>65</v>
      </c>
      <c r="B69" s="33" t="s">
        <v>601</v>
      </c>
      <c r="C69" s="33" t="s">
        <v>602</v>
      </c>
      <c r="D69" s="21" t="s">
        <v>539</v>
      </c>
      <c r="E69" s="34">
        <v>2448.038925</v>
      </c>
      <c r="F69" s="34">
        <v>2448.038925</v>
      </c>
      <c r="G69" s="35">
        <f t="shared" si="3"/>
        <v>1</v>
      </c>
      <c r="H69" s="41" t="s">
        <v>355</v>
      </c>
      <c r="I69" s="22"/>
    </row>
    <row r="70" spans="1:9" ht="19.5" customHeight="1">
      <c r="A70" s="23">
        <v>66</v>
      </c>
      <c r="B70" s="33" t="s">
        <v>611</v>
      </c>
      <c r="C70" s="33" t="s">
        <v>612</v>
      </c>
      <c r="D70" s="21" t="s">
        <v>539</v>
      </c>
      <c r="E70" s="34">
        <v>113068.68</v>
      </c>
      <c r="F70" s="34">
        <v>46600.56</v>
      </c>
      <c r="G70" s="35">
        <f t="shared" si="3"/>
        <v>0.41214384036321994</v>
      </c>
      <c r="H70" s="36" t="s">
        <v>586</v>
      </c>
      <c r="I70" s="22"/>
    </row>
    <row r="71" spans="1:9" ht="19.5" customHeight="1">
      <c r="A71" s="21">
        <v>67</v>
      </c>
      <c r="B71" s="33" t="s">
        <v>609</v>
      </c>
      <c r="C71" s="33" t="s">
        <v>610</v>
      </c>
      <c r="D71" s="21" t="s">
        <v>540</v>
      </c>
      <c r="E71" s="34">
        <v>10000</v>
      </c>
      <c r="F71" s="34">
        <v>4329.05</v>
      </c>
      <c r="G71" s="35">
        <f t="shared" si="3"/>
        <v>0.43290500000000004</v>
      </c>
      <c r="H71" s="36" t="s">
        <v>586</v>
      </c>
      <c r="I71" s="22"/>
    </row>
    <row r="72" spans="1:9" ht="19.5" customHeight="1">
      <c r="A72" s="23">
        <v>68</v>
      </c>
      <c r="B72" s="33" t="s">
        <v>603</v>
      </c>
      <c r="C72" s="33" t="s">
        <v>604</v>
      </c>
      <c r="D72" s="21" t="s">
        <v>540</v>
      </c>
      <c r="E72" s="34">
        <v>4958.625033</v>
      </c>
      <c r="F72" s="34">
        <v>3397.195033</v>
      </c>
      <c r="G72" s="35">
        <f t="shared" si="3"/>
        <v>0.6851082730376721</v>
      </c>
      <c r="H72" s="36" t="s">
        <v>586</v>
      </c>
      <c r="I72" s="22"/>
    </row>
    <row r="73" spans="1:9" ht="19.5" customHeight="1">
      <c r="A73" s="21">
        <v>69</v>
      </c>
      <c r="B73" s="33" t="s">
        <v>613</v>
      </c>
      <c r="C73" s="33" t="s">
        <v>614</v>
      </c>
      <c r="D73" s="21" t="s">
        <v>540</v>
      </c>
      <c r="E73" s="34">
        <v>12000</v>
      </c>
      <c r="F73" s="34">
        <v>3600</v>
      </c>
      <c r="G73" s="35">
        <f t="shared" si="3"/>
        <v>0.3</v>
      </c>
      <c r="H73" s="36" t="s">
        <v>586</v>
      </c>
      <c r="I73" s="22"/>
    </row>
    <row r="74" spans="1:9" ht="19.5" customHeight="1">
      <c r="A74" s="23">
        <v>70</v>
      </c>
      <c r="B74" s="33" t="s">
        <v>35</v>
      </c>
      <c r="C74" s="33" t="s">
        <v>36</v>
      </c>
      <c r="D74" s="21" t="s">
        <v>540</v>
      </c>
      <c r="E74" s="34">
        <v>9202</v>
      </c>
      <c r="F74" s="34">
        <v>4140</v>
      </c>
      <c r="G74" s="35">
        <f t="shared" si="2"/>
        <v>0.44990219517496194</v>
      </c>
      <c r="H74" s="36" t="s">
        <v>586</v>
      </c>
      <c r="I74" s="22"/>
    </row>
    <row r="75" spans="1:9" ht="33" customHeight="1">
      <c r="A75" s="21">
        <v>71</v>
      </c>
      <c r="B75" s="33" t="s">
        <v>565</v>
      </c>
      <c r="C75" s="33" t="s">
        <v>566</v>
      </c>
      <c r="D75" s="21" t="s">
        <v>540</v>
      </c>
      <c r="E75" s="34">
        <v>14200</v>
      </c>
      <c r="F75" s="34">
        <v>6110</v>
      </c>
      <c r="G75" s="35">
        <f t="shared" si="2"/>
        <v>0.43028169014084505</v>
      </c>
      <c r="H75" s="36" t="s">
        <v>586</v>
      </c>
      <c r="I75" s="22"/>
    </row>
    <row r="76" spans="1:9" ht="19.5" customHeight="1">
      <c r="A76" s="23">
        <v>72</v>
      </c>
      <c r="B76" s="33" t="s">
        <v>57</v>
      </c>
      <c r="C76" s="33" t="s">
        <v>58</v>
      </c>
      <c r="D76" s="21" t="s">
        <v>540</v>
      </c>
      <c r="E76" s="34">
        <v>9000</v>
      </c>
      <c r="F76" s="34">
        <v>3611.4</v>
      </c>
      <c r="G76" s="35">
        <f t="shared" si="2"/>
        <v>0.40126666666666666</v>
      </c>
      <c r="H76" s="36" t="s">
        <v>586</v>
      </c>
      <c r="I76" s="22"/>
    </row>
    <row r="77" spans="1:9" ht="19.5" customHeight="1">
      <c r="A77" s="21">
        <v>73</v>
      </c>
      <c r="B77" s="33" t="s">
        <v>527</v>
      </c>
      <c r="C77" s="33" t="s">
        <v>528</v>
      </c>
      <c r="D77" s="21" t="s">
        <v>540</v>
      </c>
      <c r="E77" s="34">
        <v>23504</v>
      </c>
      <c r="F77" s="34">
        <v>7571.2</v>
      </c>
      <c r="G77" s="35">
        <f t="shared" si="2"/>
        <v>0.3221238938053097</v>
      </c>
      <c r="H77" s="36" t="s">
        <v>586</v>
      </c>
      <c r="I77" s="22"/>
    </row>
    <row r="78" spans="1:9" ht="19.5" customHeight="1">
      <c r="A78" s="23">
        <v>74</v>
      </c>
      <c r="B78" s="33" t="s">
        <v>357</v>
      </c>
      <c r="C78" s="33" t="s">
        <v>366</v>
      </c>
      <c r="D78" s="21" t="s">
        <v>540</v>
      </c>
      <c r="E78" s="34">
        <v>120000</v>
      </c>
      <c r="F78" s="34">
        <v>29743.61</v>
      </c>
      <c r="G78" s="35">
        <f t="shared" si="2"/>
        <v>0.24786341666666667</v>
      </c>
      <c r="H78" s="36" t="s">
        <v>586</v>
      </c>
      <c r="I78" s="22"/>
    </row>
    <row r="79" spans="1:9" ht="19.5" customHeight="1">
      <c r="A79" s="21">
        <v>75</v>
      </c>
      <c r="B79" s="33" t="s">
        <v>646</v>
      </c>
      <c r="C79" s="33" t="s">
        <v>0</v>
      </c>
      <c r="D79" s="21" t="s">
        <v>540</v>
      </c>
      <c r="E79" s="34">
        <v>31178</v>
      </c>
      <c r="F79" s="34">
        <v>5160.6</v>
      </c>
      <c r="G79" s="35">
        <f t="shared" si="2"/>
        <v>0.16552055936878568</v>
      </c>
      <c r="H79" s="36" t="s">
        <v>586</v>
      </c>
      <c r="I79" s="22"/>
    </row>
    <row r="80" spans="1:9" ht="19.5" customHeight="1">
      <c r="A80" s="23">
        <v>76</v>
      </c>
      <c r="B80" s="33" t="s">
        <v>583</v>
      </c>
      <c r="C80" s="33" t="s">
        <v>621</v>
      </c>
      <c r="D80" s="21" t="s">
        <v>540</v>
      </c>
      <c r="E80" s="34">
        <v>42352.9</v>
      </c>
      <c r="F80" s="34">
        <v>5761.2</v>
      </c>
      <c r="G80" s="35">
        <f t="shared" si="2"/>
        <v>0.13602846558323042</v>
      </c>
      <c r="H80" s="36" t="s">
        <v>586</v>
      </c>
      <c r="I80" s="22"/>
    </row>
    <row r="81" spans="1:9" ht="19.5" customHeight="1">
      <c r="A81" s="21">
        <v>77</v>
      </c>
      <c r="B81" s="33" t="s">
        <v>255</v>
      </c>
      <c r="C81" s="33" t="s">
        <v>256</v>
      </c>
      <c r="D81" s="21" t="s">
        <v>540</v>
      </c>
      <c r="E81" s="34">
        <v>4025</v>
      </c>
      <c r="F81" s="34">
        <v>510</v>
      </c>
      <c r="G81" s="35">
        <f t="shared" si="2"/>
        <v>0.1267080745341615</v>
      </c>
      <c r="H81" s="36" t="s">
        <v>586</v>
      </c>
      <c r="I81" s="22"/>
    </row>
    <row r="82" spans="1:9" ht="19.5" customHeight="1">
      <c r="A82" s="23">
        <v>78</v>
      </c>
      <c r="B82" s="33" t="s">
        <v>501</v>
      </c>
      <c r="C82" s="33" t="s">
        <v>502</v>
      </c>
      <c r="D82" s="21" t="s">
        <v>540</v>
      </c>
      <c r="E82" s="34">
        <v>100298.38</v>
      </c>
      <c r="F82" s="34">
        <v>11054.16</v>
      </c>
      <c r="G82" s="35">
        <f t="shared" si="2"/>
        <v>0.11021274720489005</v>
      </c>
      <c r="H82" s="36" t="s">
        <v>586</v>
      </c>
      <c r="I82" s="43" t="s">
        <v>653</v>
      </c>
    </row>
    <row r="83" spans="1:9" ht="19.5" customHeight="1">
      <c r="A83" s="21">
        <v>79</v>
      </c>
      <c r="B83" s="33" t="s">
        <v>97</v>
      </c>
      <c r="C83" s="33" t="s">
        <v>98</v>
      </c>
      <c r="D83" s="21" t="s">
        <v>540</v>
      </c>
      <c r="E83" s="34">
        <v>36735.09</v>
      </c>
      <c r="F83" s="34">
        <v>2720.8</v>
      </c>
      <c r="G83" s="35">
        <f t="shared" si="2"/>
        <v>0.07406542355007162</v>
      </c>
      <c r="H83" s="36" t="s">
        <v>586</v>
      </c>
      <c r="I83" s="22"/>
    </row>
    <row r="84" spans="1:9" ht="19.5" customHeight="1">
      <c r="A84" s="23">
        <v>80</v>
      </c>
      <c r="B84" s="33" t="s">
        <v>513</v>
      </c>
      <c r="C84" s="33" t="s">
        <v>514</v>
      </c>
      <c r="D84" s="21" t="s">
        <v>540</v>
      </c>
      <c r="E84" s="34">
        <v>14026</v>
      </c>
      <c r="F84" s="34">
        <v>8409.1</v>
      </c>
      <c r="G84" s="35">
        <f t="shared" si="2"/>
        <v>0.5995365749322686</v>
      </c>
      <c r="H84" s="36" t="s">
        <v>586</v>
      </c>
      <c r="I84" s="22"/>
    </row>
    <row r="85" spans="1:9" ht="19.5" customHeight="1">
      <c r="A85" s="21">
        <v>81</v>
      </c>
      <c r="B85" s="33" t="s">
        <v>387</v>
      </c>
      <c r="C85" s="33" t="s">
        <v>388</v>
      </c>
      <c r="D85" s="21" t="s">
        <v>540</v>
      </c>
      <c r="E85" s="34">
        <v>52500</v>
      </c>
      <c r="F85" s="34">
        <v>22532.88</v>
      </c>
      <c r="G85" s="35">
        <f t="shared" si="2"/>
        <v>0.4291977142857143</v>
      </c>
      <c r="H85" s="36" t="s">
        <v>586</v>
      </c>
      <c r="I85" s="22"/>
    </row>
    <row r="86" spans="1:9" ht="19.5" customHeight="1">
      <c r="A86" s="23">
        <v>82</v>
      </c>
      <c r="B86" s="33" t="s">
        <v>563</v>
      </c>
      <c r="C86" s="33" t="s">
        <v>564</v>
      </c>
      <c r="D86" s="21" t="s">
        <v>540</v>
      </c>
      <c r="E86" s="34">
        <v>18110.65</v>
      </c>
      <c r="F86" s="34">
        <v>6172.02</v>
      </c>
      <c r="G86" s="35">
        <f t="shared" si="2"/>
        <v>0.34079505705206603</v>
      </c>
      <c r="H86" s="36" t="s">
        <v>586</v>
      </c>
      <c r="I86" s="22"/>
    </row>
    <row r="87" spans="1:9" ht="19.5" customHeight="1">
      <c r="A87" s="21">
        <v>83</v>
      </c>
      <c r="B87" s="33" t="s">
        <v>559</v>
      </c>
      <c r="C87" s="33" t="s">
        <v>560</v>
      </c>
      <c r="D87" s="21" t="s">
        <v>540</v>
      </c>
      <c r="E87" s="34">
        <v>20699.28</v>
      </c>
      <c r="F87" s="34">
        <v>6367.1</v>
      </c>
      <c r="G87" s="35">
        <f t="shared" si="2"/>
        <v>0.30760007111358467</v>
      </c>
      <c r="H87" s="36" t="s">
        <v>586</v>
      </c>
      <c r="I87" s="22"/>
    </row>
    <row r="88" spans="1:9" ht="19.5" customHeight="1">
      <c r="A88" s="23">
        <v>84</v>
      </c>
      <c r="B88" s="33" t="s">
        <v>385</v>
      </c>
      <c r="C88" s="33" t="s">
        <v>386</v>
      </c>
      <c r="D88" s="21" t="s">
        <v>540</v>
      </c>
      <c r="E88" s="34">
        <v>78750</v>
      </c>
      <c r="F88" s="34">
        <v>23625</v>
      </c>
      <c r="G88" s="35">
        <f t="shared" si="2"/>
        <v>0.3</v>
      </c>
      <c r="H88" s="36" t="s">
        <v>586</v>
      </c>
      <c r="I88" s="22"/>
    </row>
    <row r="89" spans="1:9" ht="19.5" customHeight="1">
      <c r="A89" s="21">
        <v>85</v>
      </c>
      <c r="B89" s="33" t="s">
        <v>493</v>
      </c>
      <c r="C89" s="33" t="s">
        <v>494</v>
      </c>
      <c r="D89" s="21" t="s">
        <v>540</v>
      </c>
      <c r="E89" s="34">
        <v>34000</v>
      </c>
      <c r="F89" s="34">
        <v>10013</v>
      </c>
      <c r="G89" s="35">
        <f t="shared" si="2"/>
        <v>0.2945</v>
      </c>
      <c r="H89" s="36" t="s">
        <v>586</v>
      </c>
      <c r="I89" s="22"/>
    </row>
    <row r="90" spans="1:9" ht="19.5" customHeight="1">
      <c r="A90" s="23">
        <v>86</v>
      </c>
      <c r="B90" s="33" t="s">
        <v>210</v>
      </c>
      <c r="C90" s="33" t="s">
        <v>211</v>
      </c>
      <c r="D90" s="21" t="s">
        <v>540</v>
      </c>
      <c r="E90" s="34">
        <v>5000</v>
      </c>
      <c r="F90" s="34">
        <v>910</v>
      </c>
      <c r="G90" s="35">
        <f t="shared" si="2"/>
        <v>0.182</v>
      </c>
      <c r="H90" s="36" t="s">
        <v>586</v>
      </c>
      <c r="I90" s="22"/>
    </row>
    <row r="91" spans="1:9" ht="19.5" customHeight="1">
      <c r="A91" s="21">
        <v>87</v>
      </c>
      <c r="B91" s="33" t="s">
        <v>383</v>
      </c>
      <c r="C91" s="33" t="s">
        <v>384</v>
      </c>
      <c r="D91" s="21" t="s">
        <v>540</v>
      </c>
      <c r="E91" s="34">
        <v>115000</v>
      </c>
      <c r="F91" s="34">
        <v>23643.67</v>
      </c>
      <c r="G91" s="35">
        <f t="shared" si="2"/>
        <v>0.2055971304347826</v>
      </c>
      <c r="H91" s="36" t="s">
        <v>586</v>
      </c>
      <c r="I91" s="22"/>
    </row>
    <row r="92" spans="1:9" ht="19.5" customHeight="1">
      <c r="A92" s="23">
        <v>88</v>
      </c>
      <c r="B92" s="33" t="s">
        <v>29</v>
      </c>
      <c r="C92" s="33" t="s">
        <v>30</v>
      </c>
      <c r="D92" s="21" t="s">
        <v>540</v>
      </c>
      <c r="E92" s="34">
        <v>31250</v>
      </c>
      <c r="F92" s="34">
        <v>4375</v>
      </c>
      <c r="G92" s="35">
        <f t="shared" si="2"/>
        <v>0.14</v>
      </c>
      <c r="H92" s="36" t="s">
        <v>586</v>
      </c>
      <c r="I92" s="22"/>
    </row>
    <row r="93" spans="1:9" ht="19.5" customHeight="1">
      <c r="A93" s="21">
        <v>89</v>
      </c>
      <c r="B93" s="33" t="s">
        <v>549</v>
      </c>
      <c r="C93" s="33" t="s">
        <v>550</v>
      </c>
      <c r="D93" s="21" t="s">
        <v>540</v>
      </c>
      <c r="E93" s="34">
        <v>94999.56</v>
      </c>
      <c r="F93" s="34">
        <v>6746.363827</v>
      </c>
      <c r="G93" s="35">
        <f t="shared" si="2"/>
        <v>0.07101468498380414</v>
      </c>
      <c r="H93" s="36" t="s">
        <v>586</v>
      </c>
      <c r="I93" s="22"/>
    </row>
    <row r="94" spans="1:9" ht="19.5" customHeight="1">
      <c r="A94" s="23">
        <v>90</v>
      </c>
      <c r="B94" s="33" t="s">
        <v>312</v>
      </c>
      <c r="C94" s="33" t="s">
        <v>313</v>
      </c>
      <c r="D94" s="21" t="s">
        <v>294</v>
      </c>
      <c r="E94" s="34">
        <v>1144216.69</v>
      </c>
      <c r="F94" s="34">
        <v>100721.7</v>
      </c>
      <c r="G94" s="35">
        <f t="shared" si="2"/>
        <v>0.08802677052368464</v>
      </c>
      <c r="H94" s="36" t="s">
        <v>586</v>
      </c>
      <c r="I94" s="22"/>
    </row>
    <row r="95" spans="1:9" ht="22.5" customHeight="1">
      <c r="A95" s="44"/>
      <c r="B95" s="45"/>
      <c r="C95" s="50" t="s">
        <v>654</v>
      </c>
      <c r="D95" s="48">
        <v>90</v>
      </c>
      <c r="E95" s="49"/>
      <c r="F95" s="49">
        <f>SUM(F5:F94)</f>
        <v>2987264.30663</v>
      </c>
      <c r="G95" s="46"/>
      <c r="H95" s="47"/>
      <c r="I95" s="22"/>
    </row>
    <row r="96" spans="1:7" ht="15.75">
      <c r="A96" s="67" t="s">
        <v>220</v>
      </c>
      <c r="B96" s="67"/>
      <c r="C96" s="67"/>
      <c r="D96" s="67"/>
      <c r="E96" s="67"/>
      <c r="F96" s="67"/>
      <c r="G96" s="67"/>
    </row>
    <row r="97" spans="1:7" ht="55.5" customHeight="1">
      <c r="A97" s="69" t="s">
        <v>221</v>
      </c>
      <c r="B97" s="69"/>
      <c r="C97" s="69"/>
      <c r="D97" s="69"/>
      <c r="E97" s="69"/>
      <c r="F97" s="69"/>
      <c r="G97" s="69"/>
    </row>
    <row r="98" spans="1:7" ht="34.5" customHeight="1">
      <c r="A98" s="69" t="s">
        <v>649</v>
      </c>
      <c r="B98" s="69"/>
      <c r="C98" s="69"/>
      <c r="D98" s="69"/>
      <c r="E98" s="69"/>
      <c r="F98" s="69"/>
      <c r="G98" s="69"/>
    </row>
    <row r="109" spans="1:9" ht="19.5" customHeight="1">
      <c r="A109" s="21">
        <v>31</v>
      </c>
      <c r="B109" s="33" t="s">
        <v>395</v>
      </c>
      <c r="C109" s="33" t="s">
        <v>396</v>
      </c>
      <c r="D109" s="21" t="s">
        <v>328</v>
      </c>
      <c r="E109" s="34">
        <v>47800.8</v>
      </c>
      <c r="F109" s="34">
        <v>20000</v>
      </c>
      <c r="G109" s="35">
        <f>F109/E109</f>
        <v>0.4184030392796773</v>
      </c>
      <c r="H109" s="36" t="s">
        <v>586</v>
      </c>
      <c r="I109" s="22"/>
    </row>
  </sheetData>
  <sheetProtection/>
  <autoFilter ref="A4:I94"/>
  <mergeCells count="4">
    <mergeCell ref="A1:H1"/>
    <mergeCell ref="A96:G96"/>
    <mergeCell ref="A97:G97"/>
    <mergeCell ref="A98:G98"/>
  </mergeCells>
  <printOptions/>
  <pageMargins left="0.43" right="0.19" top="0.26" bottom="0.4" header="0.23" footer="0.16"/>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G304"/>
  <sheetViews>
    <sheetView tabSelected="1" zoomScalePageLayoutView="0" workbookViewId="0" topLeftCell="A190">
      <selection activeCell="C3" sqref="C3"/>
    </sheetView>
  </sheetViews>
  <sheetFormatPr defaultColWidth="9.140625" defaultRowHeight="15"/>
  <cols>
    <col min="1" max="1" width="6.28125" style="18" customWidth="1"/>
    <col min="2" max="2" width="9.7109375" style="40" customWidth="1"/>
    <col min="3" max="3" width="41.7109375" style="40" customWidth="1"/>
    <col min="4" max="4" width="16.140625" style="61" customWidth="1"/>
    <col min="5" max="5" width="12.8515625" style="61" customWidth="1"/>
    <col min="6" max="6" width="11.28125" style="61" customWidth="1"/>
    <col min="7" max="7" width="29.28125" style="18" hidden="1" customWidth="1"/>
    <col min="8" max="16384" width="9.140625" style="18" customWidth="1"/>
  </cols>
  <sheetData>
    <row r="1" spans="1:7" ht="86.25" customHeight="1">
      <c r="A1" s="70" t="s">
        <v>961</v>
      </c>
      <c r="B1" s="68"/>
      <c r="C1" s="68"/>
      <c r="D1" s="68"/>
      <c r="E1" s="68"/>
      <c r="F1" s="68"/>
      <c r="G1" s="68"/>
    </row>
    <row r="2" spans="1:6" ht="15.75">
      <c r="A2" s="17"/>
      <c r="B2" s="38"/>
      <c r="C2" s="38"/>
      <c r="D2" s="53"/>
      <c r="E2" s="53"/>
      <c r="F2" s="53"/>
    </row>
    <row r="3" spans="1:7" s="62" customFormat="1" ht="60.75" customHeight="1">
      <c r="A3" s="19" t="s">
        <v>657</v>
      </c>
      <c r="B3" s="19" t="s">
        <v>658</v>
      </c>
      <c r="C3" s="19" t="s">
        <v>659</v>
      </c>
      <c r="D3" s="30" t="s">
        <v>660</v>
      </c>
      <c r="E3" s="31" t="s">
        <v>661</v>
      </c>
      <c r="F3" s="31" t="s">
        <v>662</v>
      </c>
      <c r="G3" s="4" t="s">
        <v>585</v>
      </c>
    </row>
    <row r="4" spans="1:7" ht="19.5" customHeight="1">
      <c r="A4" s="32">
        <v>1</v>
      </c>
      <c r="B4" s="19">
        <v>2</v>
      </c>
      <c r="C4" s="63">
        <v>3</v>
      </c>
      <c r="D4" s="54">
        <v>5</v>
      </c>
      <c r="E4" s="54">
        <v>6</v>
      </c>
      <c r="F4" s="55">
        <v>7</v>
      </c>
      <c r="G4" s="4">
        <v>8</v>
      </c>
    </row>
    <row r="5" spans="1:7" s="2" customFormat="1" ht="27.75" customHeight="1">
      <c r="A5" s="24">
        <v>1</v>
      </c>
      <c r="B5" s="24" t="s">
        <v>353</v>
      </c>
      <c r="C5" s="25" t="s">
        <v>663</v>
      </c>
      <c r="D5" s="56">
        <v>32797.4</v>
      </c>
      <c r="E5" s="56">
        <v>31822.9</v>
      </c>
      <c r="F5" s="57">
        <v>0.9702872788696665</v>
      </c>
      <c r="G5" s="29">
        <f aca="true" t="shared" si="0" ref="G5:G17">I5</f>
        <v>0</v>
      </c>
    </row>
    <row r="6" spans="1:7" s="2" customFormat="1" ht="27.75" customHeight="1">
      <c r="A6" s="24">
        <v>2</v>
      </c>
      <c r="B6" s="24" t="s">
        <v>573</v>
      </c>
      <c r="C6" s="25" t="s">
        <v>664</v>
      </c>
      <c r="D6" s="56">
        <v>10028.95</v>
      </c>
      <c r="E6" s="56">
        <v>6032.8</v>
      </c>
      <c r="F6" s="57">
        <v>0.6015385459095917</v>
      </c>
      <c r="G6" s="29">
        <f t="shared" si="0"/>
        <v>0</v>
      </c>
    </row>
    <row r="7" spans="1:7" s="2" customFormat="1" ht="33.75" customHeight="1">
      <c r="A7" s="24">
        <v>3</v>
      </c>
      <c r="B7" s="24" t="s">
        <v>223</v>
      </c>
      <c r="C7" s="25" t="s">
        <v>665</v>
      </c>
      <c r="D7" s="56">
        <v>1728</v>
      </c>
      <c r="E7" s="56">
        <v>846.7</v>
      </c>
      <c r="F7" s="57">
        <v>0.48998842592592595</v>
      </c>
      <c r="G7" s="29">
        <f t="shared" si="0"/>
        <v>0</v>
      </c>
    </row>
    <row r="8" spans="1:7" s="2" customFormat="1" ht="27.75" customHeight="1">
      <c r="A8" s="24">
        <v>4</v>
      </c>
      <c r="B8" s="24" t="s">
        <v>183</v>
      </c>
      <c r="C8" s="25" t="s">
        <v>666</v>
      </c>
      <c r="D8" s="56">
        <v>2500</v>
      </c>
      <c r="E8" s="56">
        <v>1135</v>
      </c>
      <c r="F8" s="57">
        <v>0.454</v>
      </c>
      <c r="G8" s="29">
        <f t="shared" si="0"/>
        <v>0</v>
      </c>
    </row>
    <row r="9" spans="1:7" s="2" customFormat="1" ht="27.75" customHeight="1">
      <c r="A9" s="24">
        <v>5</v>
      </c>
      <c r="B9" s="24" t="s">
        <v>159</v>
      </c>
      <c r="C9" s="25" t="s">
        <v>667</v>
      </c>
      <c r="D9" s="56">
        <v>3500</v>
      </c>
      <c r="E9" s="56">
        <v>1500</v>
      </c>
      <c r="F9" s="57">
        <v>0.42857142857142855</v>
      </c>
      <c r="G9" s="29">
        <f t="shared" si="0"/>
        <v>0</v>
      </c>
    </row>
    <row r="10" spans="1:7" s="2" customFormat="1" ht="27.75" customHeight="1">
      <c r="A10" s="24">
        <v>6</v>
      </c>
      <c r="B10" s="24" t="s">
        <v>253</v>
      </c>
      <c r="C10" s="25" t="s">
        <v>672</v>
      </c>
      <c r="D10" s="56">
        <v>1322.2</v>
      </c>
      <c r="E10" s="56">
        <v>528.88</v>
      </c>
      <c r="F10" s="57">
        <v>0.4</v>
      </c>
      <c r="G10" s="29">
        <f t="shared" si="0"/>
        <v>0</v>
      </c>
    </row>
    <row r="11" spans="1:7" s="2" customFormat="1" ht="27.75" customHeight="1">
      <c r="A11" s="24">
        <v>7</v>
      </c>
      <c r="B11" s="24" t="s">
        <v>9</v>
      </c>
      <c r="C11" s="25" t="s">
        <v>668</v>
      </c>
      <c r="D11" s="56">
        <v>7391.3</v>
      </c>
      <c r="E11" s="56">
        <v>2609.5</v>
      </c>
      <c r="F11" s="57">
        <v>0.35305020767659273</v>
      </c>
      <c r="G11" s="29">
        <f t="shared" si="0"/>
        <v>0</v>
      </c>
    </row>
    <row r="12" spans="1:7" s="2" customFormat="1" ht="27.75" customHeight="1">
      <c r="A12" s="24">
        <v>8</v>
      </c>
      <c r="B12" s="24" t="s">
        <v>429</v>
      </c>
      <c r="C12" s="25" t="s">
        <v>669</v>
      </c>
      <c r="D12" s="56">
        <v>87960</v>
      </c>
      <c r="E12" s="56">
        <v>15525.84</v>
      </c>
      <c r="F12" s="57">
        <v>0.17651023192360163</v>
      </c>
      <c r="G12" s="29">
        <f t="shared" si="0"/>
        <v>0</v>
      </c>
    </row>
    <row r="13" spans="1:7" s="2" customFormat="1" ht="33.75" customHeight="1">
      <c r="A13" s="24">
        <v>9</v>
      </c>
      <c r="B13" s="24" t="s">
        <v>189</v>
      </c>
      <c r="C13" s="25" t="s">
        <v>670</v>
      </c>
      <c r="D13" s="56">
        <v>6139.08</v>
      </c>
      <c r="E13" s="56">
        <v>1066.66</v>
      </c>
      <c r="F13" s="57">
        <v>0.17374916111208846</v>
      </c>
      <c r="G13" s="29">
        <f t="shared" si="0"/>
        <v>0</v>
      </c>
    </row>
    <row r="14" spans="1:7" s="2" customFormat="1" ht="27.75" customHeight="1">
      <c r="A14" s="24">
        <v>10</v>
      </c>
      <c r="B14" s="24" t="s">
        <v>195</v>
      </c>
      <c r="C14" s="25" t="s">
        <v>671</v>
      </c>
      <c r="D14" s="56">
        <v>6498</v>
      </c>
      <c r="E14" s="56">
        <v>1039.73</v>
      </c>
      <c r="F14" s="57">
        <v>0.1600076946752847</v>
      </c>
      <c r="G14" s="29">
        <f t="shared" si="0"/>
        <v>0</v>
      </c>
    </row>
    <row r="15" spans="1:7" s="2" customFormat="1" ht="27.75" customHeight="1">
      <c r="A15" s="24">
        <v>11</v>
      </c>
      <c r="B15" s="24" t="s">
        <v>61</v>
      </c>
      <c r="C15" s="25" t="s">
        <v>673</v>
      </c>
      <c r="D15" s="56">
        <v>22372.8</v>
      </c>
      <c r="E15" s="56">
        <v>3382</v>
      </c>
      <c r="F15" s="57">
        <v>0.15116570120861045</v>
      </c>
      <c r="G15" s="29">
        <f t="shared" si="0"/>
        <v>0</v>
      </c>
    </row>
    <row r="16" spans="1:7" s="2" customFormat="1" ht="27.75" customHeight="1">
      <c r="A16" s="24">
        <v>12</v>
      </c>
      <c r="B16" s="24" t="s">
        <v>249</v>
      </c>
      <c r="C16" s="25" t="s">
        <v>674</v>
      </c>
      <c r="D16" s="56">
        <v>4000</v>
      </c>
      <c r="E16" s="56">
        <v>578.5</v>
      </c>
      <c r="F16" s="57">
        <v>0.144625</v>
      </c>
      <c r="G16" s="29">
        <f t="shared" si="0"/>
        <v>0</v>
      </c>
    </row>
    <row r="17" spans="1:7" s="2" customFormat="1" ht="27.75" customHeight="1">
      <c r="A17" s="24">
        <v>13</v>
      </c>
      <c r="B17" s="24" t="s">
        <v>149</v>
      </c>
      <c r="C17" s="25" t="s">
        <v>675</v>
      </c>
      <c r="D17" s="56">
        <v>11000</v>
      </c>
      <c r="E17" s="56">
        <v>1561</v>
      </c>
      <c r="F17" s="57">
        <v>0.1419090909090909</v>
      </c>
      <c r="G17" s="29">
        <f t="shared" si="0"/>
        <v>0</v>
      </c>
    </row>
    <row r="18" spans="1:7" s="2" customFormat="1" ht="27.75" customHeight="1">
      <c r="A18" s="24">
        <v>14</v>
      </c>
      <c r="B18" s="24" t="s">
        <v>557</v>
      </c>
      <c r="C18" s="25" t="s">
        <v>676</v>
      </c>
      <c r="D18" s="56">
        <v>70000</v>
      </c>
      <c r="E18" s="56">
        <v>6490</v>
      </c>
      <c r="F18" s="57">
        <v>0.09271428571428571</v>
      </c>
      <c r="G18" s="29" t="s">
        <v>363</v>
      </c>
    </row>
    <row r="19" spans="1:7" s="2" customFormat="1" ht="27.75" customHeight="1">
      <c r="A19" s="24">
        <v>15</v>
      </c>
      <c r="B19" s="24" t="s">
        <v>279</v>
      </c>
      <c r="C19" s="25" t="s">
        <v>677</v>
      </c>
      <c r="D19" s="56">
        <v>2000</v>
      </c>
      <c r="E19" s="56">
        <v>115.57</v>
      </c>
      <c r="F19" s="57">
        <v>0.057784999999999996</v>
      </c>
      <c r="G19" s="29">
        <f aca="true" t="shared" si="1" ref="G19:G24">I19</f>
        <v>0</v>
      </c>
    </row>
    <row r="20" spans="1:7" s="2" customFormat="1" ht="27.75" customHeight="1">
      <c r="A20" s="24">
        <v>16</v>
      </c>
      <c r="B20" s="24" t="s">
        <v>622</v>
      </c>
      <c r="C20" s="25" t="s">
        <v>678</v>
      </c>
      <c r="D20" s="56">
        <v>104500</v>
      </c>
      <c r="E20" s="56">
        <v>5610</v>
      </c>
      <c r="F20" s="57">
        <v>0.05368421052631579</v>
      </c>
      <c r="G20" s="29">
        <f t="shared" si="1"/>
        <v>0</v>
      </c>
    </row>
    <row r="21" spans="1:7" s="2" customFormat="1" ht="27.75" customHeight="1">
      <c r="A21" s="24">
        <v>17</v>
      </c>
      <c r="B21" s="24" t="s">
        <v>269</v>
      </c>
      <c r="C21" s="25" t="s">
        <v>679</v>
      </c>
      <c r="D21" s="56">
        <v>8332.81</v>
      </c>
      <c r="E21" s="56">
        <v>290</v>
      </c>
      <c r="F21" s="57">
        <v>0.03480218557725425</v>
      </c>
      <c r="G21" s="29">
        <f t="shared" si="1"/>
        <v>0</v>
      </c>
    </row>
    <row r="22" spans="1:7" s="2" customFormat="1" ht="27.75" customHeight="1">
      <c r="A22" s="24">
        <v>18</v>
      </c>
      <c r="B22" s="24" t="s">
        <v>233</v>
      </c>
      <c r="C22" s="25" t="s">
        <v>680</v>
      </c>
      <c r="D22" s="56">
        <v>50000</v>
      </c>
      <c r="E22" s="56">
        <v>663</v>
      </c>
      <c r="F22" s="57">
        <v>0.01326</v>
      </c>
      <c r="G22" s="29">
        <f t="shared" si="1"/>
        <v>0</v>
      </c>
    </row>
    <row r="23" spans="1:7" s="2" customFormat="1" ht="27.75" customHeight="1">
      <c r="A23" s="24">
        <v>19</v>
      </c>
      <c r="B23" s="24" t="s">
        <v>413</v>
      </c>
      <c r="C23" s="25" t="s">
        <v>681</v>
      </c>
      <c r="D23" s="56">
        <v>16500</v>
      </c>
      <c r="E23" s="56">
        <v>16075.7</v>
      </c>
      <c r="F23" s="57">
        <v>0.9742848484848485</v>
      </c>
      <c r="G23" s="29">
        <f t="shared" si="1"/>
        <v>0</v>
      </c>
    </row>
    <row r="24" spans="1:7" s="2" customFormat="1" ht="27.75" customHeight="1">
      <c r="A24" s="24">
        <v>20</v>
      </c>
      <c r="B24" s="24" t="s">
        <v>41</v>
      </c>
      <c r="C24" s="25" t="s">
        <v>682</v>
      </c>
      <c r="D24" s="56">
        <v>4619.3</v>
      </c>
      <c r="E24" s="56">
        <v>3962.2</v>
      </c>
      <c r="F24" s="57">
        <v>0.8577490095901976</v>
      </c>
      <c r="G24" s="29">
        <f t="shared" si="1"/>
        <v>0</v>
      </c>
    </row>
    <row r="25" spans="1:7" s="2" customFormat="1" ht="27.75" customHeight="1">
      <c r="A25" s="24">
        <v>21</v>
      </c>
      <c r="B25" s="24" t="s">
        <v>403</v>
      </c>
      <c r="C25" s="25" t="s">
        <v>683</v>
      </c>
      <c r="D25" s="56">
        <v>23900</v>
      </c>
      <c r="E25" s="56">
        <v>19039</v>
      </c>
      <c r="F25" s="57">
        <v>0.7966108786610878</v>
      </c>
      <c r="G25" s="29" t="s">
        <v>363</v>
      </c>
    </row>
    <row r="26" spans="1:7" s="2" customFormat="1" ht="27.75" customHeight="1">
      <c r="A26" s="24">
        <v>22</v>
      </c>
      <c r="B26" s="24" t="s">
        <v>285</v>
      </c>
      <c r="C26" s="25" t="s">
        <v>684</v>
      </c>
      <c r="D26" s="56">
        <v>10000</v>
      </c>
      <c r="E26" s="56">
        <v>7487</v>
      </c>
      <c r="F26" s="57">
        <v>0.7487</v>
      </c>
      <c r="G26" s="29">
        <f>I26</f>
        <v>0</v>
      </c>
    </row>
    <row r="27" spans="1:7" s="2" customFormat="1" ht="27.75" customHeight="1">
      <c r="A27" s="24">
        <v>23</v>
      </c>
      <c r="B27" s="24" t="s">
        <v>127</v>
      </c>
      <c r="C27" s="25" t="s">
        <v>685</v>
      </c>
      <c r="D27" s="56">
        <v>2713.5</v>
      </c>
      <c r="E27" s="56">
        <v>2019.6</v>
      </c>
      <c r="F27" s="57">
        <v>0.7442786069651741</v>
      </c>
      <c r="G27" s="29" t="s">
        <v>363</v>
      </c>
    </row>
    <row r="28" spans="1:7" s="2" customFormat="1" ht="27.75" customHeight="1">
      <c r="A28" s="24">
        <v>24</v>
      </c>
      <c r="B28" s="24" t="s">
        <v>407</v>
      </c>
      <c r="C28" s="25" t="s">
        <v>686</v>
      </c>
      <c r="D28" s="56">
        <v>22890</v>
      </c>
      <c r="E28" s="56">
        <v>16671.9</v>
      </c>
      <c r="F28" s="57">
        <v>0.7283486238532111</v>
      </c>
      <c r="G28" s="29">
        <f>I28</f>
        <v>0</v>
      </c>
    </row>
    <row r="29" spans="1:7" s="2" customFormat="1" ht="27.75" customHeight="1">
      <c r="A29" s="24">
        <v>25</v>
      </c>
      <c r="B29" s="24" t="s">
        <v>115</v>
      </c>
      <c r="C29" s="25" t="s">
        <v>687</v>
      </c>
      <c r="D29" s="56">
        <v>3356.35</v>
      </c>
      <c r="E29" s="56">
        <v>2279.15</v>
      </c>
      <c r="F29" s="57">
        <v>0.6790561175086032</v>
      </c>
      <c r="G29" s="29" t="s">
        <v>363</v>
      </c>
    </row>
    <row r="30" spans="1:7" s="2" customFormat="1" ht="27.75" customHeight="1">
      <c r="A30" s="24">
        <v>26</v>
      </c>
      <c r="B30" s="24" t="s">
        <v>515</v>
      </c>
      <c r="C30" s="25" t="s">
        <v>688</v>
      </c>
      <c r="D30" s="56">
        <v>12615.54</v>
      </c>
      <c r="E30" s="56">
        <v>8260.54</v>
      </c>
      <c r="F30" s="57">
        <v>0.6547908373323694</v>
      </c>
      <c r="G30" s="29">
        <f>I30</f>
        <v>0</v>
      </c>
    </row>
    <row r="31" spans="1:7" s="2" customFormat="1" ht="27.75" customHeight="1">
      <c r="A31" s="24">
        <v>27</v>
      </c>
      <c r="B31" s="24" t="s">
        <v>103</v>
      </c>
      <c r="C31" s="25" t="s">
        <v>689</v>
      </c>
      <c r="D31" s="56">
        <v>6297.2</v>
      </c>
      <c r="E31" s="56">
        <v>3406</v>
      </c>
      <c r="F31" s="57">
        <v>0.5408753096614368</v>
      </c>
      <c r="G31" s="29">
        <f>I31</f>
        <v>0</v>
      </c>
    </row>
    <row r="32" spans="1:7" s="2" customFormat="1" ht="27.75" customHeight="1">
      <c r="A32" s="24">
        <v>28</v>
      </c>
      <c r="B32" s="24" t="s">
        <v>393</v>
      </c>
      <c r="C32" s="25" t="s">
        <v>690</v>
      </c>
      <c r="D32" s="56">
        <v>40490.06</v>
      </c>
      <c r="E32" s="56">
        <v>20146.26</v>
      </c>
      <c r="F32" s="57">
        <v>0.49756063586964305</v>
      </c>
      <c r="G32" s="29" t="s">
        <v>363</v>
      </c>
    </row>
    <row r="33" spans="1:7" s="2" customFormat="1" ht="27.75" customHeight="1">
      <c r="A33" s="24">
        <v>29</v>
      </c>
      <c r="B33" s="24" t="s">
        <v>461</v>
      </c>
      <c r="C33" s="25" t="s">
        <v>691</v>
      </c>
      <c r="D33" s="56">
        <v>25551.26</v>
      </c>
      <c r="E33" s="56">
        <v>12667.78</v>
      </c>
      <c r="F33" s="57">
        <v>0.49577907312594377</v>
      </c>
      <c r="G33" s="29" t="s">
        <v>363</v>
      </c>
    </row>
    <row r="34" spans="1:7" s="2" customFormat="1" ht="27.75" customHeight="1">
      <c r="A34" s="24">
        <v>30</v>
      </c>
      <c r="B34" s="24" t="s">
        <v>45</v>
      </c>
      <c r="C34" s="25" t="s">
        <v>692</v>
      </c>
      <c r="D34" s="56">
        <v>8000</v>
      </c>
      <c r="E34" s="56">
        <v>3775</v>
      </c>
      <c r="F34" s="57">
        <v>0.471875</v>
      </c>
      <c r="G34" s="29" t="s">
        <v>363</v>
      </c>
    </row>
    <row r="35" spans="1:7" s="2" customFormat="1" ht="27.75" customHeight="1">
      <c r="A35" s="24">
        <v>31</v>
      </c>
      <c r="B35" s="24" t="s">
        <v>7</v>
      </c>
      <c r="C35" s="25" t="s">
        <v>693</v>
      </c>
      <c r="D35" s="56">
        <v>12532.5</v>
      </c>
      <c r="E35" s="56">
        <v>5041.72</v>
      </c>
      <c r="F35" s="57">
        <v>0.4022916417314981</v>
      </c>
      <c r="G35" s="29" t="s">
        <v>363</v>
      </c>
    </row>
    <row r="36" spans="1:7" s="2" customFormat="1" ht="27.75" customHeight="1">
      <c r="A36" s="24">
        <v>32</v>
      </c>
      <c r="B36" s="24" t="s">
        <v>111</v>
      </c>
      <c r="C36" s="25" t="s">
        <v>694</v>
      </c>
      <c r="D36" s="56">
        <v>6000</v>
      </c>
      <c r="E36" s="56">
        <v>2400.1</v>
      </c>
      <c r="F36" s="57">
        <v>0.40001666666666663</v>
      </c>
      <c r="G36" s="29" t="s">
        <v>363</v>
      </c>
    </row>
    <row r="37" spans="1:7" s="2" customFormat="1" ht="27.75" customHeight="1">
      <c r="A37" s="24">
        <v>33</v>
      </c>
      <c r="B37" s="24" t="s">
        <v>337</v>
      </c>
      <c r="C37" s="25" t="s">
        <v>695</v>
      </c>
      <c r="D37" s="56">
        <v>90000</v>
      </c>
      <c r="E37" s="56">
        <v>36000</v>
      </c>
      <c r="F37" s="57">
        <v>0.4</v>
      </c>
      <c r="G37" s="29" t="s">
        <v>588</v>
      </c>
    </row>
    <row r="38" spans="1:7" s="2" customFormat="1" ht="27.75" customHeight="1">
      <c r="A38" s="24">
        <v>34</v>
      </c>
      <c r="B38" s="24" t="s">
        <v>567</v>
      </c>
      <c r="C38" s="25" t="s">
        <v>696</v>
      </c>
      <c r="D38" s="56">
        <v>15580.5</v>
      </c>
      <c r="E38" s="56">
        <v>6069.6</v>
      </c>
      <c r="F38" s="57">
        <v>0.3895638779243285</v>
      </c>
      <c r="G38" s="29">
        <f>I38</f>
        <v>0</v>
      </c>
    </row>
    <row r="39" spans="1:7" s="2" customFormat="1" ht="27.75" customHeight="1">
      <c r="A39" s="24">
        <v>35</v>
      </c>
      <c r="B39" s="24" t="s">
        <v>541</v>
      </c>
      <c r="C39" s="25" t="s">
        <v>697</v>
      </c>
      <c r="D39" s="56">
        <v>18837.14</v>
      </c>
      <c r="E39" s="56">
        <v>7247.14</v>
      </c>
      <c r="F39" s="57">
        <v>0.3847261314615701</v>
      </c>
      <c r="G39" s="29" t="s">
        <v>363</v>
      </c>
    </row>
    <row r="40" spans="1:7" s="2" customFormat="1" ht="27.75" customHeight="1">
      <c r="A40" s="24">
        <v>36</v>
      </c>
      <c r="B40" s="24" t="s">
        <v>125</v>
      </c>
      <c r="C40" s="25" t="s">
        <v>698</v>
      </c>
      <c r="D40" s="56">
        <v>5912</v>
      </c>
      <c r="E40" s="56">
        <v>2168.4</v>
      </c>
      <c r="F40" s="57">
        <v>0.3667794316644114</v>
      </c>
      <c r="G40" s="29" t="s">
        <v>363</v>
      </c>
    </row>
    <row r="41" spans="1:7" s="2" customFormat="1" ht="27.75" customHeight="1">
      <c r="A41" s="24">
        <v>37</v>
      </c>
      <c r="B41" s="24" t="s">
        <v>507</v>
      </c>
      <c r="C41" s="25" t="s">
        <v>699</v>
      </c>
      <c r="D41" s="56">
        <v>25000</v>
      </c>
      <c r="E41" s="56">
        <v>8750</v>
      </c>
      <c r="F41" s="57">
        <v>0.35</v>
      </c>
      <c r="G41" s="29" t="s">
        <v>363</v>
      </c>
    </row>
    <row r="42" spans="1:7" s="2" customFormat="1" ht="27.75" customHeight="1">
      <c r="A42" s="24">
        <v>38</v>
      </c>
      <c r="B42" s="24" t="s">
        <v>214</v>
      </c>
      <c r="C42" s="25" t="s">
        <v>700</v>
      </c>
      <c r="D42" s="56">
        <v>2500</v>
      </c>
      <c r="E42" s="56">
        <v>875</v>
      </c>
      <c r="F42" s="57">
        <v>0.35</v>
      </c>
      <c r="G42" s="29" t="s">
        <v>363</v>
      </c>
    </row>
    <row r="43" spans="1:7" s="2" customFormat="1" ht="27.75" customHeight="1">
      <c r="A43" s="24">
        <v>39</v>
      </c>
      <c r="B43" s="24" t="s">
        <v>373</v>
      </c>
      <c r="C43" s="25" t="s">
        <v>719</v>
      </c>
      <c r="D43" s="56">
        <v>77500</v>
      </c>
      <c r="E43" s="56">
        <v>26950</v>
      </c>
      <c r="F43" s="57">
        <v>0.34774193548387095</v>
      </c>
      <c r="G43" s="29" t="s">
        <v>588</v>
      </c>
    </row>
    <row r="44" spans="1:7" s="2" customFormat="1" ht="27.75" customHeight="1">
      <c r="A44" s="24">
        <v>40</v>
      </c>
      <c r="B44" s="24" t="s">
        <v>489</v>
      </c>
      <c r="C44" s="25" t="s">
        <v>701</v>
      </c>
      <c r="D44" s="56">
        <v>30000</v>
      </c>
      <c r="E44" s="56">
        <v>10200</v>
      </c>
      <c r="F44" s="57">
        <v>0.34</v>
      </c>
      <c r="G44" s="29" t="s">
        <v>363</v>
      </c>
    </row>
    <row r="45" spans="1:7" s="2" customFormat="1" ht="27.75" customHeight="1">
      <c r="A45" s="24">
        <v>41</v>
      </c>
      <c r="B45" s="24" t="s">
        <v>379</v>
      </c>
      <c r="C45" s="25" t="s">
        <v>720</v>
      </c>
      <c r="D45" s="56">
        <v>80000</v>
      </c>
      <c r="E45" s="56">
        <v>26174.51</v>
      </c>
      <c r="F45" s="57">
        <v>0.327181375</v>
      </c>
      <c r="G45" s="29" t="s">
        <v>588</v>
      </c>
    </row>
    <row r="46" spans="1:7" s="2" customFormat="1" ht="27.75" customHeight="1">
      <c r="A46" s="24">
        <v>42</v>
      </c>
      <c r="B46" s="24" t="s">
        <v>23</v>
      </c>
      <c r="C46" s="25" t="s">
        <v>702</v>
      </c>
      <c r="D46" s="56">
        <v>14000</v>
      </c>
      <c r="E46" s="56">
        <v>4457.6</v>
      </c>
      <c r="F46" s="57">
        <v>0.3184</v>
      </c>
      <c r="G46" s="29">
        <f>I46</f>
        <v>0</v>
      </c>
    </row>
    <row r="47" spans="1:7" s="2" customFormat="1" ht="27.75" customHeight="1">
      <c r="A47" s="24">
        <v>43</v>
      </c>
      <c r="B47" s="24" t="s">
        <v>83</v>
      </c>
      <c r="C47" s="25" t="s">
        <v>703</v>
      </c>
      <c r="D47" s="56">
        <v>10000</v>
      </c>
      <c r="E47" s="56">
        <v>3000</v>
      </c>
      <c r="F47" s="57">
        <v>0.3</v>
      </c>
      <c r="G47" s="29">
        <f>I47</f>
        <v>0</v>
      </c>
    </row>
    <row r="48" spans="1:7" s="2" customFormat="1" ht="27.75" customHeight="1">
      <c r="A48" s="24">
        <v>44</v>
      </c>
      <c r="B48" s="24" t="s">
        <v>137</v>
      </c>
      <c r="C48" s="25" t="s">
        <v>704</v>
      </c>
      <c r="D48" s="56">
        <v>6000</v>
      </c>
      <c r="E48" s="56">
        <v>1800</v>
      </c>
      <c r="F48" s="57">
        <v>0.3</v>
      </c>
      <c r="G48" s="29" t="s">
        <v>363</v>
      </c>
    </row>
    <row r="49" spans="1:7" s="2" customFormat="1" ht="27.75" customHeight="1">
      <c r="A49" s="24">
        <v>45</v>
      </c>
      <c r="B49" s="24" t="s">
        <v>369</v>
      </c>
      <c r="C49" s="25" t="s">
        <v>718</v>
      </c>
      <c r="D49" s="56">
        <v>98809.6</v>
      </c>
      <c r="E49" s="56">
        <v>28654.8</v>
      </c>
      <c r="F49" s="57">
        <v>0.290000161927586</v>
      </c>
      <c r="G49" s="29">
        <f>I49</f>
        <v>0</v>
      </c>
    </row>
    <row r="50" spans="1:7" s="2" customFormat="1" ht="27.75" customHeight="1">
      <c r="A50" s="24">
        <v>46</v>
      </c>
      <c r="B50" s="24" t="s">
        <v>467</v>
      </c>
      <c r="C50" s="25" t="s">
        <v>705</v>
      </c>
      <c r="D50" s="56">
        <v>48000</v>
      </c>
      <c r="E50" s="56">
        <v>12352.94</v>
      </c>
      <c r="F50" s="57">
        <v>0.25735291666666665</v>
      </c>
      <c r="G50" s="29">
        <f>I50</f>
        <v>0</v>
      </c>
    </row>
    <row r="51" spans="1:7" s="2" customFormat="1" ht="27.75" customHeight="1">
      <c r="A51" s="24">
        <v>47</v>
      </c>
      <c r="B51" s="24" t="s">
        <v>198</v>
      </c>
      <c r="C51" s="25" t="s">
        <v>706</v>
      </c>
      <c r="D51" s="56">
        <v>4000</v>
      </c>
      <c r="E51" s="56">
        <v>1028</v>
      </c>
      <c r="F51" s="57">
        <v>0.257</v>
      </c>
      <c r="G51" s="29" t="s">
        <v>363</v>
      </c>
    </row>
    <row r="52" spans="1:7" s="2" customFormat="1" ht="27.75" customHeight="1">
      <c r="A52" s="24">
        <v>48</v>
      </c>
      <c r="B52" s="24" t="s">
        <v>151</v>
      </c>
      <c r="C52" s="25" t="s">
        <v>707</v>
      </c>
      <c r="D52" s="56">
        <v>6221.6</v>
      </c>
      <c r="E52" s="56">
        <v>1550.3</v>
      </c>
      <c r="F52" s="57">
        <v>0.24918027517037417</v>
      </c>
      <c r="G52" s="29">
        <f>I52</f>
        <v>0</v>
      </c>
    </row>
    <row r="53" spans="1:7" s="2" customFormat="1" ht="27.75" customHeight="1">
      <c r="A53" s="24">
        <v>49</v>
      </c>
      <c r="B53" s="24" t="s">
        <v>405</v>
      </c>
      <c r="C53" s="25" t="s">
        <v>708</v>
      </c>
      <c r="D53" s="56">
        <v>72000</v>
      </c>
      <c r="E53" s="56">
        <v>17350</v>
      </c>
      <c r="F53" s="57">
        <v>0.24097222222222223</v>
      </c>
      <c r="G53" s="29" t="s">
        <v>363</v>
      </c>
    </row>
    <row r="54" spans="1:7" s="2" customFormat="1" ht="27.75" customHeight="1">
      <c r="A54" s="24">
        <v>50</v>
      </c>
      <c r="B54" s="24" t="s">
        <v>81</v>
      </c>
      <c r="C54" s="25" t="s">
        <v>709</v>
      </c>
      <c r="D54" s="56">
        <v>12719.1</v>
      </c>
      <c r="E54" s="56">
        <v>3000</v>
      </c>
      <c r="F54" s="57">
        <v>0.235865745217822</v>
      </c>
      <c r="G54" s="29" t="s">
        <v>363</v>
      </c>
    </row>
    <row r="55" spans="1:7" s="2" customFormat="1" ht="27.75" customHeight="1">
      <c r="A55" s="24">
        <v>51</v>
      </c>
      <c r="B55" s="24" t="s">
        <v>343</v>
      </c>
      <c r="C55" s="25" t="s">
        <v>710</v>
      </c>
      <c r="D55" s="56">
        <v>147280.19</v>
      </c>
      <c r="E55" s="56">
        <v>33917.57</v>
      </c>
      <c r="F55" s="57">
        <v>0.23029281806331184</v>
      </c>
      <c r="G55" s="29" t="s">
        <v>363</v>
      </c>
    </row>
    <row r="56" spans="1:7" s="2" customFormat="1" ht="27.75" customHeight="1">
      <c r="A56" s="24">
        <v>52</v>
      </c>
      <c r="B56" s="24" t="s">
        <v>109</v>
      </c>
      <c r="C56" s="25" t="s">
        <v>711</v>
      </c>
      <c r="D56" s="56">
        <v>11000</v>
      </c>
      <c r="E56" s="56">
        <v>2520.1</v>
      </c>
      <c r="F56" s="57">
        <v>0.2291</v>
      </c>
      <c r="G56" s="29" t="s">
        <v>363</v>
      </c>
    </row>
    <row r="57" spans="1:7" s="2" customFormat="1" ht="27.75" customHeight="1">
      <c r="A57" s="24">
        <v>53</v>
      </c>
      <c r="B57" s="24" t="s">
        <v>31</v>
      </c>
      <c r="C57" s="25" t="s">
        <v>712</v>
      </c>
      <c r="D57" s="56">
        <v>29637.38</v>
      </c>
      <c r="E57" s="56">
        <v>6701.12</v>
      </c>
      <c r="F57" s="57">
        <v>0.22610365693593698</v>
      </c>
      <c r="G57" s="29">
        <f>I57</f>
        <v>0</v>
      </c>
    </row>
    <row r="58" spans="1:7" s="2" customFormat="1" ht="27.75" customHeight="1">
      <c r="A58" s="24">
        <v>54</v>
      </c>
      <c r="B58" s="24" t="s">
        <v>531</v>
      </c>
      <c r="C58" s="25" t="s">
        <v>713</v>
      </c>
      <c r="D58" s="56">
        <v>35230.1</v>
      </c>
      <c r="E58" s="56">
        <v>7419.36</v>
      </c>
      <c r="F58" s="57">
        <v>0.21059718819986317</v>
      </c>
      <c r="G58" s="29">
        <f>I58</f>
        <v>0</v>
      </c>
    </row>
    <row r="59" spans="1:7" s="2" customFormat="1" ht="27.75" customHeight="1">
      <c r="A59" s="24">
        <v>55</v>
      </c>
      <c r="B59" s="24" t="s">
        <v>377</v>
      </c>
      <c r="C59" s="25" t="s">
        <v>714</v>
      </c>
      <c r="D59" s="56">
        <v>132000</v>
      </c>
      <c r="E59" s="56">
        <v>26759.6</v>
      </c>
      <c r="F59" s="57">
        <v>0.20272424242424242</v>
      </c>
      <c r="G59" s="29" t="s">
        <v>588</v>
      </c>
    </row>
    <row r="60" spans="1:7" s="2" customFormat="1" ht="27.75" customHeight="1">
      <c r="A60" s="24">
        <v>56</v>
      </c>
      <c r="B60" s="24" t="s">
        <v>191</v>
      </c>
      <c r="C60" s="25" t="s">
        <v>715</v>
      </c>
      <c r="D60" s="56">
        <v>7112.6</v>
      </c>
      <c r="E60" s="56">
        <v>1422.52</v>
      </c>
      <c r="F60" s="57">
        <v>0.2</v>
      </c>
      <c r="G60" s="29">
        <f>I60</f>
        <v>0</v>
      </c>
    </row>
    <row r="61" spans="1:7" s="2" customFormat="1" ht="27.75" customHeight="1">
      <c r="A61" s="24">
        <v>57</v>
      </c>
      <c r="B61" s="24" t="s">
        <v>43</v>
      </c>
      <c r="C61" s="25" t="s">
        <v>716</v>
      </c>
      <c r="D61" s="56">
        <v>20000</v>
      </c>
      <c r="E61" s="56">
        <v>3900</v>
      </c>
      <c r="F61" s="57">
        <v>0.195</v>
      </c>
      <c r="G61" s="29">
        <f>I61</f>
        <v>0</v>
      </c>
    </row>
    <row r="62" spans="1:7" s="2" customFormat="1" ht="27.75" customHeight="1">
      <c r="A62" s="24">
        <v>58</v>
      </c>
      <c r="B62" s="24" t="s">
        <v>499</v>
      </c>
      <c r="C62" s="25" t="s">
        <v>717</v>
      </c>
      <c r="D62" s="56">
        <v>50000</v>
      </c>
      <c r="E62" s="56">
        <v>9487.5</v>
      </c>
      <c r="F62" s="57">
        <v>0.18975</v>
      </c>
      <c r="G62" s="29" t="s">
        <v>588</v>
      </c>
    </row>
    <row r="63" spans="1:7" s="2" customFormat="1" ht="27.75" customHeight="1">
      <c r="A63" s="24">
        <v>59</v>
      </c>
      <c r="B63" s="24" t="s">
        <v>25</v>
      </c>
      <c r="C63" s="25" t="s">
        <v>721</v>
      </c>
      <c r="D63" s="56">
        <v>25551.2</v>
      </c>
      <c r="E63" s="56">
        <v>4418</v>
      </c>
      <c r="F63" s="57">
        <v>0.17290773036100066</v>
      </c>
      <c r="G63" s="29" t="s">
        <v>363</v>
      </c>
    </row>
    <row r="64" spans="1:7" s="2" customFormat="1" ht="27.75" customHeight="1">
      <c r="A64" s="24">
        <v>60</v>
      </c>
      <c r="B64" s="24" t="s">
        <v>15</v>
      </c>
      <c r="C64" s="25" t="s">
        <v>722</v>
      </c>
      <c r="D64" s="56">
        <v>27191.96</v>
      </c>
      <c r="E64" s="56">
        <v>4617.16</v>
      </c>
      <c r="F64" s="57">
        <v>0.1697987199157398</v>
      </c>
      <c r="G64" s="29" t="s">
        <v>363</v>
      </c>
    </row>
    <row r="65" spans="1:7" s="2" customFormat="1" ht="27.75" customHeight="1">
      <c r="A65" s="24">
        <v>61</v>
      </c>
      <c r="B65" s="24" t="s">
        <v>71</v>
      </c>
      <c r="C65" s="25" t="s">
        <v>723</v>
      </c>
      <c r="D65" s="56">
        <v>20000</v>
      </c>
      <c r="E65" s="56">
        <v>3081.966</v>
      </c>
      <c r="F65" s="57">
        <v>0.1540983</v>
      </c>
      <c r="G65" s="29" t="s">
        <v>363</v>
      </c>
    </row>
    <row r="66" spans="1:7" s="2" customFormat="1" ht="27.75" customHeight="1">
      <c r="A66" s="24">
        <v>62</v>
      </c>
      <c r="B66" s="24" t="s">
        <v>529</v>
      </c>
      <c r="C66" s="25" t="s">
        <v>724</v>
      </c>
      <c r="D66" s="56">
        <v>50000</v>
      </c>
      <c r="E66" s="56">
        <v>7500</v>
      </c>
      <c r="F66" s="57">
        <v>0.15</v>
      </c>
      <c r="G66" s="29">
        <f>I66</f>
        <v>0</v>
      </c>
    </row>
    <row r="67" spans="1:7" s="2" customFormat="1" ht="27.75" customHeight="1">
      <c r="A67" s="24">
        <v>63</v>
      </c>
      <c r="B67" s="24" t="s">
        <v>163</v>
      </c>
      <c r="C67" s="25" t="s">
        <v>725</v>
      </c>
      <c r="D67" s="56">
        <v>10000</v>
      </c>
      <c r="E67" s="56">
        <v>1307</v>
      </c>
      <c r="F67" s="57">
        <v>0.1307</v>
      </c>
      <c r="G67" s="29" t="s">
        <v>363</v>
      </c>
    </row>
    <row r="68" spans="1:7" s="2" customFormat="1" ht="27.75" customHeight="1">
      <c r="A68" s="24">
        <v>64</v>
      </c>
      <c r="B68" s="24" t="s">
        <v>67</v>
      </c>
      <c r="C68" s="25" t="s">
        <v>726</v>
      </c>
      <c r="D68" s="56">
        <v>26399.6</v>
      </c>
      <c r="E68" s="56">
        <v>3168</v>
      </c>
      <c r="F68" s="57">
        <v>0.12000181820936681</v>
      </c>
      <c r="G68" s="29" t="s">
        <v>363</v>
      </c>
    </row>
    <row r="69" spans="1:7" s="2" customFormat="1" ht="27.75" customHeight="1">
      <c r="A69" s="24">
        <v>65</v>
      </c>
      <c r="B69" s="24" t="s">
        <v>21</v>
      </c>
      <c r="C69" s="25" t="s">
        <v>727</v>
      </c>
      <c r="D69" s="56">
        <v>42000</v>
      </c>
      <c r="E69" s="56">
        <v>4500</v>
      </c>
      <c r="F69" s="57">
        <v>0.10714285714285714</v>
      </c>
      <c r="G69" s="29">
        <f>I69</f>
        <v>0</v>
      </c>
    </row>
    <row r="70" spans="1:7" s="2" customFormat="1" ht="27.75" customHeight="1">
      <c r="A70" s="24">
        <v>66</v>
      </c>
      <c r="B70" s="24" t="s">
        <v>17</v>
      </c>
      <c r="C70" s="25" t="s">
        <v>728</v>
      </c>
      <c r="D70" s="56">
        <v>45000</v>
      </c>
      <c r="E70" s="56">
        <v>4598.55</v>
      </c>
      <c r="F70" s="57">
        <v>0.10219</v>
      </c>
      <c r="G70" s="29">
        <f>I70</f>
        <v>0</v>
      </c>
    </row>
    <row r="71" spans="1:7" s="2" customFormat="1" ht="27.75" customHeight="1">
      <c r="A71" s="24">
        <v>67</v>
      </c>
      <c r="B71" s="24" t="s">
        <v>147</v>
      </c>
      <c r="C71" s="25" t="s">
        <v>729</v>
      </c>
      <c r="D71" s="56">
        <v>18000</v>
      </c>
      <c r="E71" s="56">
        <v>1800</v>
      </c>
      <c r="F71" s="57">
        <v>0.1</v>
      </c>
      <c r="G71" s="29">
        <f>I71</f>
        <v>0</v>
      </c>
    </row>
    <row r="72" spans="1:7" s="2" customFormat="1" ht="27.75" customHeight="1">
      <c r="A72" s="24">
        <v>68</v>
      </c>
      <c r="B72" s="24" t="s">
        <v>271</v>
      </c>
      <c r="C72" s="25" t="s">
        <v>730</v>
      </c>
      <c r="D72" s="56">
        <v>3000</v>
      </c>
      <c r="E72" s="56">
        <v>285</v>
      </c>
      <c r="F72" s="57">
        <v>0.095</v>
      </c>
      <c r="G72" s="29">
        <f>I72</f>
        <v>0</v>
      </c>
    </row>
    <row r="73" spans="1:7" s="2" customFormat="1" ht="27.75" customHeight="1">
      <c r="A73" s="24">
        <v>69</v>
      </c>
      <c r="B73" s="24" t="s">
        <v>267</v>
      </c>
      <c r="C73" s="25" t="s">
        <v>731</v>
      </c>
      <c r="D73" s="56">
        <v>3465</v>
      </c>
      <c r="E73" s="56">
        <v>291.296615</v>
      </c>
      <c r="F73" s="57">
        <v>0.08406828715728715</v>
      </c>
      <c r="G73" s="29">
        <f>I73</f>
        <v>0</v>
      </c>
    </row>
    <row r="74" spans="1:7" s="2" customFormat="1" ht="27.75" customHeight="1">
      <c r="A74" s="24">
        <v>70</v>
      </c>
      <c r="B74" s="24" t="s">
        <v>483</v>
      </c>
      <c r="C74" s="25" t="s">
        <v>732</v>
      </c>
      <c r="D74" s="56">
        <v>128592.88</v>
      </c>
      <c r="E74" s="56">
        <v>10531.33</v>
      </c>
      <c r="F74" s="57">
        <v>0.08189668043829487</v>
      </c>
      <c r="G74" s="29" t="s">
        <v>588</v>
      </c>
    </row>
    <row r="75" spans="1:7" s="2" customFormat="1" ht="27.75" customHeight="1">
      <c r="A75" s="24">
        <v>71</v>
      </c>
      <c r="B75" s="24" t="s">
        <v>521</v>
      </c>
      <c r="C75" s="25" t="s">
        <v>733</v>
      </c>
      <c r="D75" s="56">
        <v>97485.79</v>
      </c>
      <c r="E75" s="56">
        <v>7920</v>
      </c>
      <c r="F75" s="57">
        <v>0.08124260982036459</v>
      </c>
      <c r="G75" s="29" t="s">
        <v>588</v>
      </c>
    </row>
    <row r="76" spans="1:7" s="2" customFormat="1" ht="27.75" customHeight="1">
      <c r="A76" s="24">
        <v>72</v>
      </c>
      <c r="B76" s="24" t="s">
        <v>63</v>
      </c>
      <c r="C76" s="25" t="s">
        <v>734</v>
      </c>
      <c r="D76" s="56">
        <v>55000</v>
      </c>
      <c r="E76" s="56">
        <v>3300</v>
      </c>
      <c r="F76" s="57">
        <v>0.06</v>
      </c>
      <c r="G76" s="29" t="s">
        <v>588</v>
      </c>
    </row>
    <row r="77" spans="1:7" s="2" customFormat="1" ht="27.75" customHeight="1">
      <c r="A77" s="24">
        <v>73</v>
      </c>
      <c r="B77" s="24" t="s">
        <v>275</v>
      </c>
      <c r="C77" s="25" t="s">
        <v>735</v>
      </c>
      <c r="D77" s="56">
        <v>6131.89</v>
      </c>
      <c r="E77" s="56">
        <v>224.89</v>
      </c>
      <c r="F77" s="57">
        <v>0.03667547852293501</v>
      </c>
      <c r="G77" s="29" t="s">
        <v>363</v>
      </c>
    </row>
    <row r="78" spans="1:7" s="2" customFormat="1" ht="27.75" customHeight="1">
      <c r="A78" s="24">
        <v>74</v>
      </c>
      <c r="B78" s="24" t="s">
        <v>421</v>
      </c>
      <c r="C78" s="25" t="s">
        <v>736</v>
      </c>
      <c r="D78" s="56">
        <v>17617.335606</v>
      </c>
      <c r="E78" s="56">
        <v>15870.135606</v>
      </c>
      <c r="F78" s="57">
        <v>0.9008249579235494</v>
      </c>
      <c r="G78" s="29">
        <f>I78</f>
        <v>0</v>
      </c>
    </row>
    <row r="79" spans="1:7" s="2" customFormat="1" ht="27.75" customHeight="1">
      <c r="A79" s="24">
        <v>75</v>
      </c>
      <c r="B79" s="24" t="s">
        <v>511</v>
      </c>
      <c r="C79" s="25" t="s">
        <v>737</v>
      </c>
      <c r="D79" s="56">
        <v>14125.054116</v>
      </c>
      <c r="E79" s="56">
        <v>8418.975116</v>
      </c>
      <c r="F79" s="57">
        <v>0.5960313530029947</v>
      </c>
      <c r="G79" s="29" t="s">
        <v>363</v>
      </c>
    </row>
    <row r="80" spans="1:7" s="2" customFormat="1" ht="27.75" customHeight="1">
      <c r="A80" s="24">
        <v>76</v>
      </c>
      <c r="B80" s="24" t="s">
        <v>579</v>
      </c>
      <c r="C80" s="25" t="s">
        <v>738</v>
      </c>
      <c r="D80" s="56">
        <v>11449.4</v>
      </c>
      <c r="E80" s="56">
        <v>5839.2</v>
      </c>
      <c r="F80" s="57">
        <v>0.5100005240449281</v>
      </c>
      <c r="G80" s="29" t="s">
        <v>363</v>
      </c>
    </row>
    <row r="81" spans="1:7" s="2" customFormat="1" ht="27.75" customHeight="1">
      <c r="A81" s="24">
        <v>77</v>
      </c>
      <c r="B81" s="24" t="s">
        <v>628</v>
      </c>
      <c r="C81" s="25" t="s">
        <v>739</v>
      </c>
      <c r="D81" s="56">
        <v>12000</v>
      </c>
      <c r="E81" s="56">
        <v>5477.84</v>
      </c>
      <c r="F81" s="57">
        <v>0.45648666666666665</v>
      </c>
      <c r="G81" s="29">
        <f>I81</f>
        <v>0</v>
      </c>
    </row>
    <row r="82" spans="1:7" s="2" customFormat="1" ht="27.75" customHeight="1">
      <c r="A82" s="24">
        <v>78</v>
      </c>
      <c r="B82" s="24" t="s">
        <v>59</v>
      </c>
      <c r="C82" s="25" t="s">
        <v>740</v>
      </c>
      <c r="D82" s="56">
        <v>7730.3</v>
      </c>
      <c r="E82" s="56">
        <v>3478.5</v>
      </c>
      <c r="F82" s="57">
        <v>0.44998253625344425</v>
      </c>
      <c r="G82" s="29" t="s">
        <v>363</v>
      </c>
    </row>
    <row r="83" spans="1:7" s="2" customFormat="1" ht="27.75" customHeight="1">
      <c r="A83" s="24">
        <v>79</v>
      </c>
      <c r="B83" s="24" t="s">
        <v>479</v>
      </c>
      <c r="C83" s="25" t="s">
        <v>741</v>
      </c>
      <c r="D83" s="56">
        <v>30000</v>
      </c>
      <c r="E83" s="56">
        <v>10897.5</v>
      </c>
      <c r="F83" s="57">
        <v>0.36325</v>
      </c>
      <c r="G83" s="29" t="s">
        <v>363</v>
      </c>
    </row>
    <row r="84" spans="1:7" s="2" customFormat="1" ht="27.75" customHeight="1">
      <c r="A84" s="24">
        <v>80</v>
      </c>
      <c r="B84" s="24" t="s">
        <v>75</v>
      </c>
      <c r="C84" s="25" t="s">
        <v>742</v>
      </c>
      <c r="D84" s="56">
        <v>9960</v>
      </c>
      <c r="E84" s="56">
        <v>3060</v>
      </c>
      <c r="F84" s="57">
        <v>0.3072289156626506</v>
      </c>
      <c r="G84" s="29" t="s">
        <v>363</v>
      </c>
    </row>
    <row r="85" spans="1:7" s="2" customFormat="1" ht="27.75" customHeight="1">
      <c r="A85" s="24">
        <v>81</v>
      </c>
      <c r="B85" s="24" t="s">
        <v>351</v>
      </c>
      <c r="C85" s="25" t="s">
        <v>743</v>
      </c>
      <c r="D85" s="56">
        <v>108000</v>
      </c>
      <c r="E85" s="56">
        <v>32633.11</v>
      </c>
      <c r="F85" s="57">
        <v>0.30215842592592596</v>
      </c>
      <c r="G85" s="29" t="s">
        <v>588</v>
      </c>
    </row>
    <row r="86" spans="1:7" s="2" customFormat="1" ht="27.75" customHeight="1">
      <c r="A86" s="24">
        <v>82</v>
      </c>
      <c r="B86" s="24" t="s">
        <v>79</v>
      </c>
      <c r="C86" s="25" t="s">
        <v>744</v>
      </c>
      <c r="D86" s="56">
        <v>19700</v>
      </c>
      <c r="E86" s="56">
        <v>3028.2</v>
      </c>
      <c r="F86" s="57">
        <v>0.15371573604060912</v>
      </c>
      <c r="G86" s="29" t="s">
        <v>588</v>
      </c>
    </row>
    <row r="87" spans="1:7" s="2" customFormat="1" ht="27.75" customHeight="1">
      <c r="A87" s="24">
        <v>83</v>
      </c>
      <c r="B87" s="24" t="s">
        <v>133</v>
      </c>
      <c r="C87" s="25" t="s">
        <v>745</v>
      </c>
      <c r="D87" s="56">
        <v>15000</v>
      </c>
      <c r="E87" s="56">
        <v>1936.4</v>
      </c>
      <c r="F87" s="57">
        <v>0.12909333333333334</v>
      </c>
      <c r="G87" s="29" t="s">
        <v>588</v>
      </c>
    </row>
    <row r="88" spans="1:7" s="2" customFormat="1" ht="27.75" customHeight="1">
      <c r="A88" s="24">
        <v>84</v>
      </c>
      <c r="B88" s="24" t="s">
        <v>55</v>
      </c>
      <c r="C88" s="25" t="s">
        <v>746</v>
      </c>
      <c r="D88" s="56">
        <v>30000</v>
      </c>
      <c r="E88" s="56">
        <v>3638</v>
      </c>
      <c r="F88" s="57">
        <v>0.12126666666666666</v>
      </c>
      <c r="G88" s="29" t="s">
        <v>588</v>
      </c>
    </row>
    <row r="89" spans="1:7" s="2" customFormat="1" ht="27.75" customHeight="1">
      <c r="A89" s="24">
        <v>85</v>
      </c>
      <c r="B89" s="24" t="s">
        <v>200</v>
      </c>
      <c r="C89" s="25" t="s">
        <v>747</v>
      </c>
      <c r="D89" s="56">
        <v>9000</v>
      </c>
      <c r="E89" s="56">
        <v>1000</v>
      </c>
      <c r="F89" s="57">
        <v>0.1111111111111111</v>
      </c>
      <c r="G89" s="29" t="s">
        <v>588</v>
      </c>
    </row>
    <row r="90" spans="1:7" s="2" customFormat="1" ht="27.75" customHeight="1">
      <c r="A90" s="24">
        <v>86</v>
      </c>
      <c r="B90" s="24" t="s">
        <v>204</v>
      </c>
      <c r="C90" s="25" t="s">
        <v>748</v>
      </c>
      <c r="D90" s="56">
        <v>10820</v>
      </c>
      <c r="E90" s="56">
        <v>976.32</v>
      </c>
      <c r="F90" s="57">
        <v>0.09023290203327172</v>
      </c>
      <c r="G90" s="29" t="s">
        <v>588</v>
      </c>
    </row>
    <row r="91" spans="1:7" s="2" customFormat="1" ht="27.75" customHeight="1">
      <c r="A91" s="24">
        <v>87</v>
      </c>
      <c r="B91" s="24" t="s">
        <v>437</v>
      </c>
      <c r="C91" s="25" t="s">
        <v>749</v>
      </c>
      <c r="D91" s="56">
        <v>18000</v>
      </c>
      <c r="E91" s="56">
        <v>14778</v>
      </c>
      <c r="F91" s="57">
        <v>0.821</v>
      </c>
      <c r="G91" s="29" t="s">
        <v>588</v>
      </c>
    </row>
    <row r="92" spans="1:7" s="2" customFormat="1" ht="27.75" customHeight="1">
      <c r="A92" s="24">
        <v>88</v>
      </c>
      <c r="B92" s="24" t="s">
        <v>73</v>
      </c>
      <c r="C92" s="25" t="s">
        <v>750</v>
      </c>
      <c r="D92" s="56">
        <v>5000</v>
      </c>
      <c r="E92" s="56">
        <v>3064.17</v>
      </c>
      <c r="F92" s="57">
        <v>0.612834</v>
      </c>
      <c r="G92" s="29">
        <f>I92</f>
        <v>0</v>
      </c>
    </row>
    <row r="93" spans="1:7" s="2" customFormat="1" ht="27.75" customHeight="1">
      <c r="A93" s="24">
        <v>89</v>
      </c>
      <c r="B93" s="24" t="s">
        <v>310</v>
      </c>
      <c r="C93" s="25" t="s">
        <v>751</v>
      </c>
      <c r="D93" s="56">
        <v>263538</v>
      </c>
      <c r="E93" s="56">
        <v>117375</v>
      </c>
      <c r="F93" s="57">
        <v>0.44538169068597316</v>
      </c>
      <c r="G93" s="29" t="s">
        <v>196</v>
      </c>
    </row>
    <row r="94" spans="1:7" s="2" customFormat="1" ht="27.75" customHeight="1">
      <c r="A94" s="24">
        <v>90</v>
      </c>
      <c r="B94" s="24" t="s">
        <v>459</v>
      </c>
      <c r="C94" s="25" t="s">
        <v>752</v>
      </c>
      <c r="D94" s="56">
        <v>31532</v>
      </c>
      <c r="E94" s="56">
        <v>12735</v>
      </c>
      <c r="F94" s="57">
        <v>0.40387542813649624</v>
      </c>
      <c r="G94" s="29" t="s">
        <v>588</v>
      </c>
    </row>
    <row r="95" spans="1:7" s="2" customFormat="1" ht="27.75" customHeight="1">
      <c r="A95" s="24">
        <v>91</v>
      </c>
      <c r="B95" s="24" t="s">
        <v>135</v>
      </c>
      <c r="C95" s="25" t="s">
        <v>753</v>
      </c>
      <c r="D95" s="56">
        <v>5000</v>
      </c>
      <c r="E95" s="56">
        <v>1836</v>
      </c>
      <c r="F95" s="57">
        <v>0.3672</v>
      </c>
      <c r="G95" s="29">
        <f>I95</f>
        <v>0</v>
      </c>
    </row>
    <row r="96" spans="1:7" s="2" customFormat="1" ht="27.75" customHeight="1">
      <c r="A96" s="24">
        <v>92</v>
      </c>
      <c r="B96" s="24" t="s">
        <v>485</v>
      </c>
      <c r="C96" s="25" t="s">
        <v>754</v>
      </c>
      <c r="D96" s="56">
        <v>30000</v>
      </c>
      <c r="E96" s="56">
        <v>10500</v>
      </c>
      <c r="F96" s="57">
        <v>0.35</v>
      </c>
      <c r="G96" s="29">
        <f>I96</f>
        <v>0</v>
      </c>
    </row>
    <row r="97" spans="1:7" s="2" customFormat="1" ht="27.75" customHeight="1">
      <c r="A97" s="24">
        <v>93</v>
      </c>
      <c r="B97" s="24" t="s">
        <v>216</v>
      </c>
      <c r="C97" s="25" t="s">
        <v>755</v>
      </c>
      <c r="D97" s="56">
        <v>2600</v>
      </c>
      <c r="E97" s="56">
        <v>872.2</v>
      </c>
      <c r="F97" s="57">
        <v>0.3354615384615385</v>
      </c>
      <c r="G97" s="29">
        <f>I97</f>
        <v>0</v>
      </c>
    </row>
    <row r="98" spans="1:7" s="2" customFormat="1" ht="27.75" customHeight="1">
      <c r="A98" s="24">
        <v>94</v>
      </c>
      <c r="B98" s="24" t="s">
        <v>165</v>
      </c>
      <c r="C98" s="25" t="s">
        <v>756</v>
      </c>
      <c r="D98" s="56">
        <v>4327</v>
      </c>
      <c r="E98" s="56">
        <v>1300</v>
      </c>
      <c r="F98" s="57">
        <v>0.30043910330483015</v>
      </c>
      <c r="G98" s="29" t="s">
        <v>588</v>
      </c>
    </row>
    <row r="99" spans="1:7" s="2" customFormat="1" ht="27.75" customHeight="1">
      <c r="A99" s="24">
        <v>95</v>
      </c>
      <c r="B99" s="24" t="s">
        <v>179</v>
      </c>
      <c r="C99" s="25" t="s">
        <v>757</v>
      </c>
      <c r="D99" s="56">
        <v>4000</v>
      </c>
      <c r="E99" s="56">
        <v>1150</v>
      </c>
      <c r="F99" s="57">
        <v>0.2875</v>
      </c>
      <c r="G99" s="29" t="s">
        <v>588</v>
      </c>
    </row>
    <row r="100" spans="1:7" s="2" customFormat="1" ht="27.75" customHeight="1">
      <c r="A100" s="24">
        <v>96</v>
      </c>
      <c r="B100" s="24" t="s">
        <v>257</v>
      </c>
      <c r="C100" s="25" t="s">
        <v>758</v>
      </c>
      <c r="D100" s="56">
        <v>1803.1</v>
      </c>
      <c r="E100" s="56">
        <v>500</v>
      </c>
      <c r="F100" s="57">
        <v>0.2773002052021519</v>
      </c>
      <c r="G100" s="29" t="s">
        <v>588</v>
      </c>
    </row>
    <row r="101" spans="1:7" s="2" customFormat="1" ht="27.75" customHeight="1">
      <c r="A101" s="24">
        <v>97</v>
      </c>
      <c r="B101" s="24" t="s">
        <v>632</v>
      </c>
      <c r="C101" s="25" t="s">
        <v>759</v>
      </c>
      <c r="D101" s="56">
        <v>19800</v>
      </c>
      <c r="E101" s="56">
        <v>5400</v>
      </c>
      <c r="F101" s="57">
        <v>0.2727272727272727</v>
      </c>
      <c r="G101" s="29" t="s">
        <v>588</v>
      </c>
    </row>
    <row r="102" spans="1:7" s="2" customFormat="1" ht="27.75" customHeight="1">
      <c r="A102" s="24">
        <v>98</v>
      </c>
      <c r="B102" s="24" t="s">
        <v>469</v>
      </c>
      <c r="C102" s="25" t="s">
        <v>760</v>
      </c>
      <c r="D102" s="56">
        <v>45242.31</v>
      </c>
      <c r="E102" s="56">
        <v>12161.06</v>
      </c>
      <c r="F102" s="57">
        <v>0.2687983880575506</v>
      </c>
      <c r="G102" s="29">
        <f>I102</f>
        <v>0</v>
      </c>
    </row>
    <row r="103" spans="1:7" s="2" customFormat="1" ht="27.75" customHeight="1">
      <c r="A103" s="24">
        <v>99</v>
      </c>
      <c r="B103" s="24" t="s">
        <v>423</v>
      </c>
      <c r="C103" s="25" t="s">
        <v>761</v>
      </c>
      <c r="D103" s="56">
        <v>65000</v>
      </c>
      <c r="E103" s="56">
        <v>15765.18</v>
      </c>
      <c r="F103" s="57">
        <v>0.2425412307692308</v>
      </c>
      <c r="G103" s="29">
        <f>I103</f>
        <v>0</v>
      </c>
    </row>
    <row r="104" spans="1:7" s="2" customFormat="1" ht="27.75" customHeight="1">
      <c r="A104" s="24">
        <v>100</v>
      </c>
      <c r="B104" s="24" t="s">
        <v>155</v>
      </c>
      <c r="C104" s="25" t="s">
        <v>762</v>
      </c>
      <c r="D104" s="56">
        <v>7000</v>
      </c>
      <c r="E104" s="56">
        <v>1527.617932</v>
      </c>
      <c r="F104" s="57">
        <v>0.21823113314285716</v>
      </c>
      <c r="G104" s="29" t="s">
        <v>588</v>
      </c>
    </row>
    <row r="105" spans="1:7" s="2" customFormat="1" ht="27.75" customHeight="1">
      <c r="A105" s="24">
        <v>101</v>
      </c>
      <c r="B105" s="24" t="s">
        <v>435</v>
      </c>
      <c r="C105" s="25" t="s">
        <v>763</v>
      </c>
      <c r="D105" s="56">
        <v>67930.41</v>
      </c>
      <c r="E105" s="56">
        <v>14821.1</v>
      </c>
      <c r="F105" s="57">
        <v>0.21818063515294547</v>
      </c>
      <c r="G105" s="29">
        <f>I105</f>
        <v>0</v>
      </c>
    </row>
    <row r="106" spans="1:7" s="2" customFormat="1" ht="27.75" customHeight="1">
      <c r="A106" s="24">
        <v>102</v>
      </c>
      <c r="B106" s="24" t="s">
        <v>19</v>
      </c>
      <c r="C106" s="25" t="s">
        <v>764</v>
      </c>
      <c r="D106" s="56">
        <v>13477.941176</v>
      </c>
      <c r="E106" s="56">
        <v>2699.5</v>
      </c>
      <c r="F106" s="57">
        <v>0.20029023459510015</v>
      </c>
      <c r="G106" s="29">
        <f>I106</f>
        <v>0</v>
      </c>
    </row>
    <row r="107" spans="1:7" s="2" customFormat="1" ht="27.75" customHeight="1">
      <c r="A107" s="24">
        <v>103</v>
      </c>
      <c r="B107" s="24" t="s">
        <v>261</v>
      </c>
      <c r="C107" s="25" t="s">
        <v>765</v>
      </c>
      <c r="D107" s="56">
        <v>2176</v>
      </c>
      <c r="E107" s="56">
        <v>420</v>
      </c>
      <c r="F107" s="57">
        <v>0.19301470588235295</v>
      </c>
      <c r="G107" s="29">
        <f>I107</f>
        <v>0</v>
      </c>
    </row>
    <row r="108" spans="1:7" s="2" customFormat="1" ht="27.75" customHeight="1">
      <c r="A108" s="24">
        <v>104</v>
      </c>
      <c r="B108" s="24" t="s">
        <v>69</v>
      </c>
      <c r="C108" s="25" t="s">
        <v>766</v>
      </c>
      <c r="D108" s="56">
        <v>16500</v>
      </c>
      <c r="E108" s="56">
        <v>3150</v>
      </c>
      <c r="F108" s="57">
        <v>0.19090909090909092</v>
      </c>
      <c r="G108" s="29" t="s">
        <v>588</v>
      </c>
    </row>
    <row r="109" spans="1:7" s="2" customFormat="1" ht="27.75" customHeight="1">
      <c r="A109" s="24">
        <v>105</v>
      </c>
      <c r="B109" s="24" t="s">
        <v>349</v>
      </c>
      <c r="C109" s="25" t="s">
        <v>767</v>
      </c>
      <c r="D109" s="56">
        <v>184511.09</v>
      </c>
      <c r="E109" s="56">
        <v>32802.01</v>
      </c>
      <c r="F109" s="57">
        <v>0.1777779861362263</v>
      </c>
      <c r="G109" s="29" t="s">
        <v>588</v>
      </c>
    </row>
    <row r="110" spans="1:7" s="2" customFormat="1" ht="27.75" customHeight="1">
      <c r="A110" s="24">
        <v>106</v>
      </c>
      <c r="B110" s="24" t="s">
        <v>105</v>
      </c>
      <c r="C110" s="25" t="s">
        <v>768</v>
      </c>
      <c r="D110" s="56">
        <v>15000</v>
      </c>
      <c r="E110" s="56">
        <v>2550</v>
      </c>
      <c r="F110" s="57">
        <v>0.17</v>
      </c>
      <c r="G110" s="29" t="s">
        <v>588</v>
      </c>
    </row>
    <row r="111" spans="1:7" s="2" customFormat="1" ht="27.75" customHeight="1">
      <c r="A111" s="24">
        <v>107</v>
      </c>
      <c r="B111" s="24" t="s">
        <v>117</v>
      </c>
      <c r="C111" s="25" t="s">
        <v>769</v>
      </c>
      <c r="D111" s="56">
        <v>13500</v>
      </c>
      <c r="E111" s="56">
        <v>2250</v>
      </c>
      <c r="F111" s="57">
        <v>0.16666666666666666</v>
      </c>
      <c r="G111" s="29" t="s">
        <v>588</v>
      </c>
    </row>
    <row r="112" spans="1:7" s="2" customFormat="1" ht="27.75" customHeight="1">
      <c r="A112" s="24">
        <v>108</v>
      </c>
      <c r="B112" s="24" t="s">
        <v>243</v>
      </c>
      <c r="C112" s="25" t="s">
        <v>770</v>
      </c>
      <c r="D112" s="56">
        <v>3753.6</v>
      </c>
      <c r="E112" s="56">
        <v>600</v>
      </c>
      <c r="F112" s="57">
        <v>0.159846547314578</v>
      </c>
      <c r="G112" s="29" t="s">
        <v>588</v>
      </c>
    </row>
    <row r="113" spans="1:7" s="2" customFormat="1" ht="27.75" customHeight="1">
      <c r="A113" s="24">
        <v>109</v>
      </c>
      <c r="B113" s="24" t="s">
        <v>101</v>
      </c>
      <c r="C113" s="25" t="s">
        <v>771</v>
      </c>
      <c r="D113" s="56">
        <v>18500</v>
      </c>
      <c r="E113" s="56">
        <v>2685.2</v>
      </c>
      <c r="F113" s="57">
        <v>0.14514594594594593</v>
      </c>
      <c r="G113" s="29" t="s">
        <v>588</v>
      </c>
    </row>
    <row r="114" spans="1:7" s="2" customFormat="1" ht="33" customHeight="1">
      <c r="A114" s="24">
        <v>110</v>
      </c>
      <c r="B114" s="24" t="s">
        <v>129</v>
      </c>
      <c r="C114" s="25" t="s">
        <v>772</v>
      </c>
      <c r="D114" s="56">
        <v>13650</v>
      </c>
      <c r="E114" s="56">
        <v>1979.9</v>
      </c>
      <c r="F114" s="57">
        <v>0.14504761904761906</v>
      </c>
      <c r="G114" s="29" t="s">
        <v>588</v>
      </c>
    </row>
    <row r="115" spans="1:7" s="2" customFormat="1" ht="27.75" customHeight="1">
      <c r="A115" s="24">
        <v>111</v>
      </c>
      <c r="B115" s="24" t="s">
        <v>241</v>
      </c>
      <c r="C115" s="25" t="s">
        <v>773</v>
      </c>
      <c r="D115" s="56">
        <v>4500</v>
      </c>
      <c r="E115" s="56">
        <v>600</v>
      </c>
      <c r="F115" s="57">
        <v>0.13333333333333333</v>
      </c>
      <c r="G115" s="29">
        <f>I115</f>
        <v>0</v>
      </c>
    </row>
    <row r="116" spans="1:7" s="2" customFormat="1" ht="27.75" customHeight="1">
      <c r="A116" s="24">
        <v>112</v>
      </c>
      <c r="B116" s="24" t="s">
        <v>314</v>
      </c>
      <c r="C116" s="25" t="s">
        <v>774</v>
      </c>
      <c r="D116" s="56">
        <v>717359.63</v>
      </c>
      <c r="E116" s="56">
        <v>95269</v>
      </c>
      <c r="F116" s="57">
        <v>0.13280507574701408</v>
      </c>
      <c r="G116" s="29">
        <f>I116</f>
        <v>0</v>
      </c>
    </row>
    <row r="117" spans="1:7" s="2" customFormat="1" ht="27.75" customHeight="1">
      <c r="A117" s="24">
        <v>113</v>
      </c>
      <c r="B117" s="24" t="s">
        <v>263</v>
      </c>
      <c r="C117" s="25" t="s">
        <v>775</v>
      </c>
      <c r="D117" s="56">
        <v>3000</v>
      </c>
      <c r="E117" s="56">
        <v>371.2</v>
      </c>
      <c r="F117" s="57">
        <v>0.12373333333333333</v>
      </c>
      <c r="G117" s="29">
        <f>I117</f>
        <v>0</v>
      </c>
    </row>
    <row r="118" spans="1:7" s="2" customFormat="1" ht="27.75" customHeight="1">
      <c r="A118" s="24">
        <v>114</v>
      </c>
      <c r="B118" s="24" t="s">
        <v>227</v>
      </c>
      <c r="C118" s="25" t="s">
        <v>776</v>
      </c>
      <c r="D118" s="56">
        <v>8000</v>
      </c>
      <c r="E118" s="56">
        <v>750</v>
      </c>
      <c r="F118" s="57">
        <v>0.09375</v>
      </c>
      <c r="G118" s="29" t="s">
        <v>588</v>
      </c>
    </row>
    <row r="119" spans="1:7" s="2" customFormat="1" ht="27.75" customHeight="1">
      <c r="A119" s="24">
        <v>115</v>
      </c>
      <c r="B119" s="24" t="s">
        <v>181</v>
      </c>
      <c r="C119" s="25" t="s">
        <v>777</v>
      </c>
      <c r="D119" s="56">
        <v>22310.58</v>
      </c>
      <c r="E119" s="56">
        <v>1147.5</v>
      </c>
      <c r="F119" s="57">
        <v>0.05143299725959612</v>
      </c>
      <c r="G119" s="29">
        <f>I119</f>
        <v>0</v>
      </c>
    </row>
    <row r="120" spans="1:7" s="2" customFormat="1" ht="27.75" customHeight="1">
      <c r="A120" s="24">
        <v>116</v>
      </c>
      <c r="B120" s="24" t="s">
        <v>347</v>
      </c>
      <c r="C120" s="25" t="s">
        <v>778</v>
      </c>
      <c r="D120" s="56">
        <v>34119</v>
      </c>
      <c r="E120" s="56">
        <v>33845</v>
      </c>
      <c r="F120" s="57">
        <v>0.9919692839766698</v>
      </c>
      <c r="G120" s="29">
        <f>I120</f>
        <v>0</v>
      </c>
    </row>
    <row r="121" spans="1:7" s="2" customFormat="1" ht="27.75" customHeight="1">
      <c r="A121" s="24">
        <v>117</v>
      </c>
      <c r="B121" s="24" t="s">
        <v>308</v>
      </c>
      <c r="C121" s="25" t="s">
        <v>779</v>
      </c>
      <c r="D121" s="56">
        <v>140000</v>
      </c>
      <c r="E121" s="56">
        <v>125000</v>
      </c>
      <c r="F121" s="57">
        <v>0.8928571428571429</v>
      </c>
      <c r="G121" s="29" t="s">
        <v>196</v>
      </c>
    </row>
    <row r="122" spans="1:7" s="2" customFormat="1" ht="27.75" customHeight="1">
      <c r="A122" s="24">
        <v>118</v>
      </c>
      <c r="B122" s="24" t="s">
        <v>569</v>
      </c>
      <c r="C122" s="25" t="s">
        <v>780</v>
      </c>
      <c r="D122" s="56">
        <v>7352</v>
      </c>
      <c r="E122" s="56">
        <v>6069</v>
      </c>
      <c r="F122" s="57">
        <v>0.8254896626768227</v>
      </c>
      <c r="G122" s="29" t="s">
        <v>363</v>
      </c>
    </row>
    <row r="123" spans="1:7" s="2" customFormat="1" ht="27.75" customHeight="1">
      <c r="A123" s="24">
        <v>119</v>
      </c>
      <c r="B123" s="24" t="s">
        <v>33</v>
      </c>
      <c r="C123" s="25" t="s">
        <v>781</v>
      </c>
      <c r="D123" s="56">
        <v>6171.07</v>
      </c>
      <c r="E123" s="56">
        <v>4181.07</v>
      </c>
      <c r="F123" s="57">
        <v>0.6775275600503641</v>
      </c>
      <c r="G123" s="29">
        <f>I123</f>
        <v>0</v>
      </c>
    </row>
    <row r="124" spans="1:7" s="2" customFormat="1" ht="27.75" customHeight="1">
      <c r="A124" s="24">
        <v>120</v>
      </c>
      <c r="B124" s="24" t="s">
        <v>397</v>
      </c>
      <c r="C124" s="25" t="s">
        <v>782</v>
      </c>
      <c r="D124" s="56">
        <v>30000</v>
      </c>
      <c r="E124" s="56">
        <v>19518</v>
      </c>
      <c r="F124" s="57">
        <v>0.6506</v>
      </c>
      <c r="G124" s="29">
        <f>I124</f>
        <v>0</v>
      </c>
    </row>
    <row r="125" spans="1:7" s="2" customFormat="1" ht="27.75" customHeight="1">
      <c r="A125" s="24">
        <v>121</v>
      </c>
      <c r="B125" s="24" t="s">
        <v>316</v>
      </c>
      <c r="C125" s="25" t="s">
        <v>783</v>
      </c>
      <c r="D125" s="56">
        <v>173999.91</v>
      </c>
      <c r="E125" s="56">
        <v>86938.8</v>
      </c>
      <c r="F125" s="57">
        <v>0.499648534300966</v>
      </c>
      <c r="G125" s="29">
        <f>I125</f>
        <v>0</v>
      </c>
    </row>
    <row r="126" spans="1:7" s="2" customFormat="1" ht="27.75" customHeight="1">
      <c r="A126" s="24">
        <v>122</v>
      </c>
      <c r="B126" s="24" t="s">
        <v>141</v>
      </c>
      <c r="C126" s="25" t="s">
        <v>784</v>
      </c>
      <c r="D126" s="56">
        <v>3853.9</v>
      </c>
      <c r="E126" s="56">
        <v>1703.9</v>
      </c>
      <c r="F126" s="57">
        <v>0.44212356314382834</v>
      </c>
      <c r="G126" s="29">
        <f>I126</f>
        <v>0</v>
      </c>
    </row>
    <row r="127" spans="1:7" s="2" customFormat="1" ht="27.75" customHeight="1">
      <c r="A127" s="24">
        <v>123</v>
      </c>
      <c r="B127" s="24" t="s">
        <v>218</v>
      </c>
      <c r="C127" s="25" t="s">
        <v>785</v>
      </c>
      <c r="D127" s="56">
        <v>2040</v>
      </c>
      <c r="E127" s="56">
        <v>863.94</v>
      </c>
      <c r="F127" s="57">
        <v>0.42350000000000004</v>
      </c>
      <c r="G127" s="29">
        <f>I127</f>
        <v>0</v>
      </c>
    </row>
    <row r="128" spans="1:7" s="2" customFormat="1" ht="27.75" customHeight="1">
      <c r="A128" s="24">
        <v>124</v>
      </c>
      <c r="B128" s="24" t="s">
        <v>339</v>
      </c>
      <c r="C128" s="25" t="s">
        <v>786</v>
      </c>
      <c r="D128" s="56">
        <v>83129</v>
      </c>
      <c r="E128" s="56">
        <v>35000</v>
      </c>
      <c r="F128" s="57">
        <v>0.4210323713746105</v>
      </c>
      <c r="G128" s="29" t="s">
        <v>588</v>
      </c>
    </row>
    <row r="129" spans="1:7" s="2" customFormat="1" ht="27.75" customHeight="1">
      <c r="A129" s="24">
        <v>125</v>
      </c>
      <c r="B129" s="24" t="s">
        <v>477</v>
      </c>
      <c r="C129" s="25" t="s">
        <v>787</v>
      </c>
      <c r="D129" s="56">
        <v>30000</v>
      </c>
      <c r="E129" s="56">
        <v>11152.8</v>
      </c>
      <c r="F129" s="57">
        <v>0.37176</v>
      </c>
      <c r="G129" s="29">
        <f>I129</f>
        <v>0</v>
      </c>
    </row>
    <row r="130" spans="1:7" s="2" customFormat="1" ht="27.75" customHeight="1">
      <c r="A130" s="24">
        <v>126</v>
      </c>
      <c r="B130" s="24" t="s">
        <v>475</v>
      </c>
      <c r="C130" s="25" t="s">
        <v>788</v>
      </c>
      <c r="D130" s="56">
        <v>31334</v>
      </c>
      <c r="E130" s="56">
        <v>11238.9</v>
      </c>
      <c r="F130" s="57">
        <v>0.35868066636880064</v>
      </c>
      <c r="G130" s="29" t="s">
        <v>363</v>
      </c>
    </row>
    <row r="131" spans="1:7" s="2" customFormat="1" ht="27.75" customHeight="1">
      <c r="A131" s="24">
        <v>127</v>
      </c>
      <c r="B131" s="24" t="s">
        <v>187</v>
      </c>
      <c r="C131" s="25" t="s">
        <v>789</v>
      </c>
      <c r="D131" s="56">
        <v>3046.191629</v>
      </c>
      <c r="E131" s="56">
        <v>1085.432029</v>
      </c>
      <c r="F131" s="57">
        <v>0.35632427673511935</v>
      </c>
      <c r="G131" s="29" t="s">
        <v>363</v>
      </c>
    </row>
    <row r="132" spans="1:7" s="2" customFormat="1" ht="27.75" customHeight="1">
      <c r="A132" s="24">
        <v>128</v>
      </c>
      <c r="B132" s="24" t="s">
        <v>455</v>
      </c>
      <c r="C132" s="25" t="s">
        <v>790</v>
      </c>
      <c r="D132" s="56">
        <v>38905.4</v>
      </c>
      <c r="E132" s="56">
        <v>12867.7</v>
      </c>
      <c r="F132" s="57">
        <v>0.33074329013453146</v>
      </c>
      <c r="G132" s="29" t="s">
        <v>363</v>
      </c>
    </row>
    <row r="133" spans="1:7" s="2" customFormat="1" ht="27.75" customHeight="1">
      <c r="A133" s="24">
        <v>129</v>
      </c>
      <c r="B133" s="24" t="s">
        <v>107</v>
      </c>
      <c r="C133" s="25" t="s">
        <v>791</v>
      </c>
      <c r="D133" s="56">
        <v>8000</v>
      </c>
      <c r="E133" s="56">
        <v>2550</v>
      </c>
      <c r="F133" s="57">
        <v>0.31875</v>
      </c>
      <c r="G133" s="29" t="s">
        <v>363</v>
      </c>
    </row>
    <row r="134" spans="1:7" s="2" customFormat="1" ht="27.75" customHeight="1">
      <c r="A134" s="24">
        <v>130</v>
      </c>
      <c r="B134" s="24" t="s">
        <v>175</v>
      </c>
      <c r="C134" s="25" t="s">
        <v>792</v>
      </c>
      <c r="D134" s="56">
        <v>4000</v>
      </c>
      <c r="E134" s="56">
        <v>1200</v>
      </c>
      <c r="F134" s="57">
        <v>0.3</v>
      </c>
      <c r="G134" s="29" t="s">
        <v>363</v>
      </c>
    </row>
    <row r="135" spans="1:7" s="2" customFormat="1" ht="27.75" customHeight="1">
      <c r="A135" s="24">
        <v>131</v>
      </c>
      <c r="B135" s="24" t="s">
        <v>375</v>
      </c>
      <c r="C135" s="25" t="s">
        <v>793</v>
      </c>
      <c r="D135" s="56">
        <v>93074.15</v>
      </c>
      <c r="E135" s="56">
        <v>26862.52</v>
      </c>
      <c r="F135" s="57">
        <v>0.2886141855713966</v>
      </c>
      <c r="G135" s="29" t="s">
        <v>363</v>
      </c>
    </row>
    <row r="136" spans="1:7" s="2" customFormat="1" ht="27.75" customHeight="1">
      <c r="A136" s="24">
        <v>132</v>
      </c>
      <c r="B136" s="24" t="s">
        <v>95</v>
      </c>
      <c r="C136" s="25" t="s">
        <v>794</v>
      </c>
      <c r="D136" s="56">
        <v>9502</v>
      </c>
      <c r="E136" s="56">
        <v>2741.14</v>
      </c>
      <c r="F136" s="57">
        <v>0.2884803199326457</v>
      </c>
      <c r="G136" s="29" t="s">
        <v>363</v>
      </c>
    </row>
    <row r="137" spans="1:7" s="2" customFormat="1" ht="27.75" customHeight="1">
      <c r="A137" s="24">
        <v>133</v>
      </c>
      <c r="B137" s="24" t="s">
        <v>439</v>
      </c>
      <c r="C137" s="25" t="s">
        <v>795</v>
      </c>
      <c r="D137" s="56">
        <v>54860.46</v>
      </c>
      <c r="E137" s="56">
        <v>14571.85</v>
      </c>
      <c r="F137" s="57">
        <v>0.2656166207866285</v>
      </c>
      <c r="G137" s="29">
        <f>I137</f>
        <v>0</v>
      </c>
    </row>
    <row r="138" spans="1:7" s="2" customFormat="1" ht="27.75" customHeight="1">
      <c r="A138" s="24">
        <v>134</v>
      </c>
      <c r="B138" s="24" t="s">
        <v>171</v>
      </c>
      <c r="C138" s="25" t="s">
        <v>796</v>
      </c>
      <c r="D138" s="56">
        <v>4663</v>
      </c>
      <c r="E138" s="56">
        <v>1232</v>
      </c>
      <c r="F138" s="57">
        <v>0.2642075916791765</v>
      </c>
      <c r="G138" s="29" t="s">
        <v>363</v>
      </c>
    </row>
    <row r="139" spans="1:7" s="2" customFormat="1" ht="27.75" customHeight="1">
      <c r="A139" s="24">
        <v>135</v>
      </c>
      <c r="B139" s="24" t="s">
        <v>391</v>
      </c>
      <c r="C139" s="25" t="s">
        <v>797</v>
      </c>
      <c r="D139" s="56">
        <v>80000</v>
      </c>
      <c r="E139" s="56">
        <v>20764.27</v>
      </c>
      <c r="F139" s="57">
        <v>0.25955337500000003</v>
      </c>
      <c r="G139" s="29" t="s">
        <v>363</v>
      </c>
    </row>
    <row r="140" spans="1:7" s="2" customFormat="1" ht="27.75" customHeight="1">
      <c r="A140" s="24">
        <v>136</v>
      </c>
      <c r="B140" s="24" t="s">
        <v>411</v>
      </c>
      <c r="C140" s="25" t="s">
        <v>798</v>
      </c>
      <c r="D140" s="56">
        <v>81000</v>
      </c>
      <c r="E140" s="56">
        <v>16326.4</v>
      </c>
      <c r="F140" s="57">
        <v>0.2015604938271605</v>
      </c>
      <c r="G140" s="29" t="s">
        <v>363</v>
      </c>
    </row>
    <row r="141" spans="1:7" s="2" customFormat="1" ht="27.75" customHeight="1">
      <c r="A141" s="24">
        <v>137</v>
      </c>
      <c r="B141" s="24" t="s">
        <v>331</v>
      </c>
      <c r="C141" s="25" t="s">
        <v>799</v>
      </c>
      <c r="D141" s="56">
        <v>244746.8</v>
      </c>
      <c r="E141" s="56">
        <v>39000</v>
      </c>
      <c r="F141" s="57">
        <v>0.15934835511638967</v>
      </c>
      <c r="G141" s="29" t="s">
        <v>363</v>
      </c>
    </row>
    <row r="142" spans="1:7" s="2" customFormat="1" ht="27.75" customHeight="1">
      <c r="A142" s="24">
        <v>138</v>
      </c>
      <c r="B142" s="24" t="s">
        <v>324</v>
      </c>
      <c r="C142" s="25" t="s">
        <v>800</v>
      </c>
      <c r="D142" s="56">
        <v>484099.6</v>
      </c>
      <c r="E142" s="56">
        <v>60000</v>
      </c>
      <c r="F142" s="57">
        <v>0.12394143684481458</v>
      </c>
      <c r="G142" s="29">
        <f>I142</f>
        <v>0</v>
      </c>
    </row>
    <row r="143" spans="1:7" s="2" customFormat="1" ht="27.75" customHeight="1">
      <c r="A143" s="24">
        <v>139</v>
      </c>
      <c r="B143" s="24" t="s">
        <v>651</v>
      </c>
      <c r="C143" s="25" t="s">
        <v>801</v>
      </c>
      <c r="D143" s="56">
        <v>15342.66</v>
      </c>
      <c r="E143" s="56">
        <v>6941.46</v>
      </c>
      <c r="F143" s="57">
        <v>0.45242871835783366</v>
      </c>
      <c r="G143" s="29"/>
    </row>
    <row r="144" spans="1:7" s="2" customFormat="1" ht="27.75" customHeight="1">
      <c r="A144" s="24">
        <v>140</v>
      </c>
      <c r="B144" s="24" t="s">
        <v>173</v>
      </c>
      <c r="C144" s="25" t="s">
        <v>802</v>
      </c>
      <c r="D144" s="56">
        <v>1420</v>
      </c>
      <c r="E144" s="56">
        <v>1226.998902</v>
      </c>
      <c r="F144" s="57">
        <v>0.8640837338028169</v>
      </c>
      <c r="G144" s="29">
        <f>I144</f>
        <v>0</v>
      </c>
    </row>
    <row r="145" spans="1:7" s="2" customFormat="1" ht="27.75" customHeight="1">
      <c r="A145" s="24">
        <v>141</v>
      </c>
      <c r="B145" s="24" t="s">
        <v>153</v>
      </c>
      <c r="C145" s="25" t="s">
        <v>803</v>
      </c>
      <c r="D145" s="56">
        <v>2049.718013</v>
      </c>
      <c r="E145" s="56">
        <v>1535.418013</v>
      </c>
      <c r="F145" s="57">
        <v>0.7490874370337106</v>
      </c>
      <c r="G145" s="29">
        <f>I145</f>
        <v>0</v>
      </c>
    </row>
    <row r="146" spans="1:7" s="2" customFormat="1" ht="27.75" customHeight="1">
      <c r="A146" s="24">
        <v>142</v>
      </c>
      <c r="B146" s="24" t="s">
        <v>231</v>
      </c>
      <c r="C146" s="25" t="s">
        <v>804</v>
      </c>
      <c r="D146" s="56">
        <v>1500</v>
      </c>
      <c r="E146" s="56">
        <v>700</v>
      </c>
      <c r="F146" s="57">
        <v>0.4666666666666667</v>
      </c>
      <c r="G146" s="29" t="s">
        <v>363</v>
      </c>
    </row>
    <row r="147" spans="1:7" s="2" customFormat="1" ht="27.75" customHeight="1">
      <c r="A147" s="24">
        <v>143</v>
      </c>
      <c r="B147" s="24" t="s">
        <v>143</v>
      </c>
      <c r="C147" s="25" t="s">
        <v>805</v>
      </c>
      <c r="D147" s="56">
        <v>3611.662315</v>
      </c>
      <c r="E147" s="56">
        <v>1664.2255</v>
      </c>
      <c r="F147" s="57">
        <v>0.4607921103498847</v>
      </c>
      <c r="G147" s="29" t="s">
        <v>363</v>
      </c>
    </row>
    <row r="148" spans="1:7" s="2" customFormat="1" ht="27.75" customHeight="1">
      <c r="A148" s="24">
        <v>144</v>
      </c>
      <c r="B148" s="24" t="s">
        <v>427</v>
      </c>
      <c r="C148" s="25" t="s">
        <v>806</v>
      </c>
      <c r="D148" s="56">
        <v>39053.5</v>
      </c>
      <c r="E148" s="56">
        <v>15550.17</v>
      </c>
      <c r="F148" s="57">
        <v>0.39817609177154417</v>
      </c>
      <c r="G148" s="29" t="s">
        <v>588</v>
      </c>
    </row>
    <row r="149" spans="1:7" s="2" customFormat="1" ht="27.75" customHeight="1">
      <c r="A149" s="24">
        <v>145</v>
      </c>
      <c r="B149" s="24" t="s">
        <v>553</v>
      </c>
      <c r="C149" s="25" t="s">
        <v>807</v>
      </c>
      <c r="D149" s="56">
        <v>19000</v>
      </c>
      <c r="E149" s="56">
        <v>6650</v>
      </c>
      <c r="F149" s="57">
        <v>0.35</v>
      </c>
      <c r="G149" s="29">
        <f>I149</f>
        <v>0</v>
      </c>
    </row>
    <row r="150" spans="1:7" s="2" customFormat="1" ht="27.75" customHeight="1">
      <c r="A150" s="24">
        <v>146</v>
      </c>
      <c r="B150" s="24" t="s">
        <v>91</v>
      </c>
      <c r="C150" s="25" t="s">
        <v>808</v>
      </c>
      <c r="D150" s="56">
        <v>8000</v>
      </c>
      <c r="E150" s="56">
        <v>2800</v>
      </c>
      <c r="F150" s="57">
        <v>0.35</v>
      </c>
      <c r="G150" s="29" t="s">
        <v>363</v>
      </c>
    </row>
    <row r="151" spans="1:7" s="2" customFormat="1" ht="27.75" customHeight="1">
      <c r="A151" s="24">
        <v>147</v>
      </c>
      <c r="B151" s="24" t="s">
        <v>225</v>
      </c>
      <c r="C151" s="25" t="s">
        <v>809</v>
      </c>
      <c r="D151" s="56">
        <v>2271.8</v>
      </c>
      <c r="E151" s="56">
        <v>768</v>
      </c>
      <c r="F151" s="57">
        <v>0.33805792763447484</v>
      </c>
      <c r="G151" s="29">
        <f>I151</f>
        <v>0</v>
      </c>
    </row>
    <row r="152" spans="1:7" s="2" customFormat="1" ht="27.75" customHeight="1">
      <c r="A152" s="24">
        <v>148</v>
      </c>
      <c r="B152" s="24" t="s">
        <v>65</v>
      </c>
      <c r="C152" s="25" t="s">
        <v>810</v>
      </c>
      <c r="D152" s="56">
        <v>10000.05</v>
      </c>
      <c r="E152" s="56">
        <v>3275.36</v>
      </c>
      <c r="F152" s="57">
        <v>0.3275343623281884</v>
      </c>
      <c r="G152" s="29" t="s">
        <v>363</v>
      </c>
    </row>
    <row r="153" spans="1:7" s="2" customFormat="1" ht="27.75" customHeight="1">
      <c r="A153" s="24">
        <v>149</v>
      </c>
      <c r="B153" s="24" t="s">
        <v>399</v>
      </c>
      <c r="C153" s="25" t="s">
        <v>811</v>
      </c>
      <c r="D153" s="56">
        <v>60000</v>
      </c>
      <c r="E153" s="56">
        <v>19319</v>
      </c>
      <c r="F153" s="57">
        <v>0.32198333333333334</v>
      </c>
      <c r="G153" s="29" t="s">
        <v>588</v>
      </c>
    </row>
    <row r="154" spans="1:7" s="2" customFormat="1" ht="27.75" customHeight="1">
      <c r="A154" s="24">
        <v>150</v>
      </c>
      <c r="B154" s="24" t="s">
        <v>555</v>
      </c>
      <c r="C154" s="25" t="s">
        <v>812</v>
      </c>
      <c r="D154" s="56">
        <v>21000</v>
      </c>
      <c r="E154" s="56">
        <v>6517</v>
      </c>
      <c r="F154" s="57">
        <v>0.31033333333333335</v>
      </c>
      <c r="G154" s="29">
        <f>I154</f>
        <v>0</v>
      </c>
    </row>
    <row r="155" spans="1:7" s="2" customFormat="1" ht="27.75" customHeight="1">
      <c r="A155" s="24">
        <v>151</v>
      </c>
      <c r="B155" s="24" t="s">
        <v>465</v>
      </c>
      <c r="C155" s="25" t="s">
        <v>813</v>
      </c>
      <c r="D155" s="56">
        <v>40500</v>
      </c>
      <c r="E155" s="56">
        <v>12495</v>
      </c>
      <c r="F155" s="57">
        <v>0.3085185185185185</v>
      </c>
      <c r="G155" s="29">
        <f>I155</f>
        <v>0</v>
      </c>
    </row>
    <row r="156" spans="1:7" s="2" customFormat="1" ht="27.75" customHeight="1">
      <c r="A156" s="24">
        <v>152</v>
      </c>
      <c r="B156" s="24" t="s">
        <v>51</v>
      </c>
      <c r="C156" s="25" t="s">
        <v>814</v>
      </c>
      <c r="D156" s="56">
        <v>12242.06</v>
      </c>
      <c r="E156" s="56">
        <v>3693.45</v>
      </c>
      <c r="F156" s="57">
        <v>0.30170167439140144</v>
      </c>
      <c r="G156" s="29" t="s">
        <v>363</v>
      </c>
    </row>
    <row r="157" spans="1:7" s="2" customFormat="1" ht="27.75" customHeight="1">
      <c r="A157" s="24">
        <v>153</v>
      </c>
      <c r="B157" s="24" t="s">
        <v>212</v>
      </c>
      <c r="C157" s="25" t="s">
        <v>815</v>
      </c>
      <c r="D157" s="56">
        <v>3000</v>
      </c>
      <c r="E157" s="56">
        <v>900</v>
      </c>
      <c r="F157" s="57">
        <v>0.3</v>
      </c>
      <c r="G157" s="29" t="s">
        <v>363</v>
      </c>
    </row>
    <row r="158" spans="1:7" s="2" customFormat="1" ht="27.75" customHeight="1">
      <c r="A158" s="24">
        <v>154</v>
      </c>
      <c r="B158" s="24" t="s">
        <v>177</v>
      </c>
      <c r="C158" s="25" t="s">
        <v>816</v>
      </c>
      <c r="D158" s="56">
        <v>3855.001737</v>
      </c>
      <c r="E158" s="56">
        <v>1156.5</v>
      </c>
      <c r="F158" s="57">
        <v>0.2999998648249636</v>
      </c>
      <c r="G158" s="29" t="s">
        <v>363</v>
      </c>
    </row>
    <row r="159" spans="1:7" s="2" customFormat="1" ht="27.75" customHeight="1">
      <c r="A159" s="24">
        <v>155</v>
      </c>
      <c r="B159" s="24" t="s">
        <v>509</v>
      </c>
      <c r="C159" s="25" t="s">
        <v>817</v>
      </c>
      <c r="D159" s="56">
        <v>29361.4</v>
      </c>
      <c r="E159" s="56">
        <v>8507</v>
      </c>
      <c r="F159" s="57">
        <v>0.2897341407426076</v>
      </c>
      <c r="G159" s="29" t="s">
        <v>363</v>
      </c>
    </row>
    <row r="160" spans="1:7" s="2" customFormat="1" ht="27.75" customHeight="1">
      <c r="A160" s="24">
        <v>156</v>
      </c>
      <c r="B160" s="24" t="s">
        <v>409</v>
      </c>
      <c r="C160" s="25" t="s">
        <v>818</v>
      </c>
      <c r="D160" s="56">
        <v>57029.4</v>
      </c>
      <c r="E160" s="56">
        <v>16341.14</v>
      </c>
      <c r="F160" s="57">
        <v>0.28653887293220687</v>
      </c>
      <c r="G160" s="29">
        <f>I160</f>
        <v>0</v>
      </c>
    </row>
    <row r="161" spans="1:7" s="2" customFormat="1" ht="27.75" customHeight="1">
      <c r="A161" s="24">
        <v>157</v>
      </c>
      <c r="B161" s="24" t="s">
        <v>251</v>
      </c>
      <c r="C161" s="25" t="s">
        <v>819</v>
      </c>
      <c r="D161" s="56">
        <v>2000</v>
      </c>
      <c r="E161" s="56">
        <v>539.25</v>
      </c>
      <c r="F161" s="57">
        <v>0.269625</v>
      </c>
      <c r="G161" s="29" t="s">
        <v>363</v>
      </c>
    </row>
    <row r="162" spans="1:7" s="2" customFormat="1" ht="27.75" customHeight="1">
      <c r="A162" s="24">
        <v>158</v>
      </c>
      <c r="B162" s="24" t="s">
        <v>89</v>
      </c>
      <c r="C162" s="25" t="s">
        <v>820</v>
      </c>
      <c r="D162" s="56">
        <v>11486</v>
      </c>
      <c r="E162" s="56">
        <v>2817</v>
      </c>
      <c r="F162" s="57">
        <v>0.24525509315688665</v>
      </c>
      <c r="G162" s="29" t="s">
        <v>363</v>
      </c>
    </row>
    <row r="163" spans="1:7" s="2" customFormat="1" ht="27.75" customHeight="1">
      <c r="A163" s="24">
        <v>159</v>
      </c>
      <c r="B163" s="24" t="s">
        <v>535</v>
      </c>
      <c r="C163" s="25" t="s">
        <v>821</v>
      </c>
      <c r="D163" s="56">
        <v>30000</v>
      </c>
      <c r="E163" s="56">
        <v>7260.45</v>
      </c>
      <c r="F163" s="57">
        <v>0.24201499999999998</v>
      </c>
      <c r="G163" s="29">
        <f>I163</f>
        <v>0</v>
      </c>
    </row>
    <row r="164" spans="1:7" s="2" customFormat="1" ht="27.75" customHeight="1">
      <c r="A164" s="24">
        <v>160</v>
      </c>
      <c r="B164" s="24" t="s">
        <v>259</v>
      </c>
      <c r="C164" s="25" t="s">
        <v>822</v>
      </c>
      <c r="D164" s="56">
        <v>2000</v>
      </c>
      <c r="E164" s="56">
        <v>450</v>
      </c>
      <c r="F164" s="57">
        <v>0.225</v>
      </c>
      <c r="G164" s="29" t="s">
        <v>363</v>
      </c>
    </row>
    <row r="165" spans="1:7" s="2" customFormat="1" ht="27.75" customHeight="1">
      <c r="A165" s="24">
        <v>161</v>
      </c>
      <c r="B165" s="24" t="s">
        <v>113</v>
      </c>
      <c r="C165" s="25" t="s">
        <v>823</v>
      </c>
      <c r="D165" s="56">
        <v>11000</v>
      </c>
      <c r="E165" s="56">
        <v>2365.18</v>
      </c>
      <c r="F165" s="57">
        <v>0.21501636363636362</v>
      </c>
      <c r="G165" s="29" t="s">
        <v>363</v>
      </c>
    </row>
    <row r="166" spans="1:7" s="2" customFormat="1" ht="27.75" customHeight="1">
      <c r="A166" s="24">
        <v>162</v>
      </c>
      <c r="B166" s="24" t="s">
        <v>571</v>
      </c>
      <c r="C166" s="25" t="s">
        <v>824</v>
      </c>
      <c r="D166" s="56">
        <v>30161.7</v>
      </c>
      <c r="E166" s="56">
        <v>6064.7</v>
      </c>
      <c r="F166" s="57">
        <v>0.20107288382286143</v>
      </c>
      <c r="G166" s="29" t="s">
        <v>588</v>
      </c>
    </row>
    <row r="167" spans="1:7" s="2" customFormat="1" ht="27.75" customHeight="1">
      <c r="A167" s="24">
        <v>163</v>
      </c>
      <c r="B167" s="24" t="s">
        <v>575</v>
      </c>
      <c r="C167" s="25" t="s">
        <v>825</v>
      </c>
      <c r="D167" s="56">
        <v>30000</v>
      </c>
      <c r="E167" s="56">
        <v>6000</v>
      </c>
      <c r="F167" s="57">
        <v>0.2</v>
      </c>
      <c r="G167" s="29">
        <f>I167</f>
        <v>0</v>
      </c>
    </row>
    <row r="168" spans="1:7" s="2" customFormat="1" ht="27.75" customHeight="1">
      <c r="A168" s="24">
        <v>164</v>
      </c>
      <c r="B168" s="24" t="s">
        <v>545</v>
      </c>
      <c r="C168" s="25" t="s">
        <v>826</v>
      </c>
      <c r="D168" s="56">
        <v>35000</v>
      </c>
      <c r="E168" s="56">
        <v>6955</v>
      </c>
      <c r="F168" s="57">
        <v>0.1987142857142857</v>
      </c>
      <c r="G168" s="29">
        <f>I168</f>
        <v>0</v>
      </c>
    </row>
    <row r="169" spans="1:7" s="2" customFormat="1" ht="27.75" customHeight="1">
      <c r="A169" s="24">
        <v>165</v>
      </c>
      <c r="B169" s="24" t="s">
        <v>419</v>
      </c>
      <c r="C169" s="25" t="s">
        <v>827</v>
      </c>
      <c r="D169" s="56">
        <v>82208.97</v>
      </c>
      <c r="E169" s="56">
        <v>15895.02</v>
      </c>
      <c r="F169" s="57">
        <v>0.1933489739623304</v>
      </c>
      <c r="G169" s="29">
        <f>I169</f>
        <v>0</v>
      </c>
    </row>
    <row r="170" spans="1:7" s="2" customFormat="1" ht="27.75" customHeight="1">
      <c r="A170" s="24">
        <v>166</v>
      </c>
      <c r="B170" s="24" t="s">
        <v>433</v>
      </c>
      <c r="C170" s="25" t="s">
        <v>828</v>
      </c>
      <c r="D170" s="56">
        <v>81000</v>
      </c>
      <c r="E170" s="56">
        <v>15187.5</v>
      </c>
      <c r="F170" s="57">
        <v>0.1875</v>
      </c>
      <c r="G170" s="29">
        <f>I170</f>
        <v>0</v>
      </c>
    </row>
    <row r="171" spans="1:7" s="2" customFormat="1" ht="27.75" customHeight="1">
      <c r="A171" s="24">
        <v>167</v>
      </c>
      <c r="B171" s="24" t="s">
        <v>87</v>
      </c>
      <c r="C171" s="25" t="s">
        <v>829</v>
      </c>
      <c r="D171" s="56">
        <v>16214.5</v>
      </c>
      <c r="E171" s="56">
        <v>2931.2</v>
      </c>
      <c r="F171" s="57">
        <v>0.18077646550926638</v>
      </c>
      <c r="G171" s="29" t="s">
        <v>363</v>
      </c>
    </row>
    <row r="172" spans="1:7" s="2" customFormat="1" ht="27.75" customHeight="1">
      <c r="A172" s="24">
        <v>168</v>
      </c>
      <c r="B172" s="24" t="s">
        <v>417</v>
      </c>
      <c r="C172" s="25" t="s">
        <v>830</v>
      </c>
      <c r="D172" s="56">
        <v>97580</v>
      </c>
      <c r="E172" s="56">
        <v>16035.65</v>
      </c>
      <c r="F172" s="57">
        <v>0.1643333674933388</v>
      </c>
      <c r="G172" s="29" t="s">
        <v>588</v>
      </c>
    </row>
    <row r="173" spans="1:7" s="2" customFormat="1" ht="27.75" customHeight="1">
      <c r="A173" s="24">
        <v>169</v>
      </c>
      <c r="B173" s="24" t="s">
        <v>185</v>
      </c>
      <c r="C173" s="25" t="s">
        <v>831</v>
      </c>
      <c r="D173" s="56">
        <v>6856.7</v>
      </c>
      <c r="E173" s="56">
        <v>1119.3</v>
      </c>
      <c r="F173" s="57">
        <v>0.16324179269911182</v>
      </c>
      <c r="G173" s="29" t="s">
        <v>363</v>
      </c>
    </row>
    <row r="174" spans="1:7" s="2" customFormat="1" ht="27.75" customHeight="1">
      <c r="A174" s="24">
        <v>170</v>
      </c>
      <c r="B174" s="24" t="s">
        <v>131</v>
      </c>
      <c r="C174" s="25" t="s">
        <v>832</v>
      </c>
      <c r="D174" s="56">
        <v>13000</v>
      </c>
      <c r="E174" s="56">
        <v>1950</v>
      </c>
      <c r="F174" s="57">
        <v>0.15</v>
      </c>
      <c r="G174" s="29" t="s">
        <v>363</v>
      </c>
    </row>
    <row r="175" spans="1:7" s="2" customFormat="1" ht="27.75" customHeight="1">
      <c r="A175" s="24">
        <v>171</v>
      </c>
      <c r="B175" s="24" t="s">
        <v>245</v>
      </c>
      <c r="C175" s="25" t="s">
        <v>833</v>
      </c>
      <c r="D175" s="56">
        <v>4200</v>
      </c>
      <c r="E175" s="56">
        <v>600</v>
      </c>
      <c r="F175" s="57">
        <v>0.14285714285714285</v>
      </c>
      <c r="G175" s="29">
        <f>I175</f>
        <v>0</v>
      </c>
    </row>
    <row r="176" spans="1:7" s="2" customFormat="1" ht="27.75" customHeight="1">
      <c r="A176" s="24">
        <v>172</v>
      </c>
      <c r="B176" s="24" t="s">
        <v>157</v>
      </c>
      <c r="C176" s="25" t="s">
        <v>834</v>
      </c>
      <c r="D176" s="56">
        <v>12000</v>
      </c>
      <c r="E176" s="56">
        <v>1519</v>
      </c>
      <c r="F176" s="57">
        <v>0.12658333333333333</v>
      </c>
      <c r="G176" s="29" t="s">
        <v>363</v>
      </c>
    </row>
    <row r="177" spans="1:7" s="2" customFormat="1" ht="27.75" customHeight="1">
      <c r="A177" s="24">
        <v>173</v>
      </c>
      <c r="B177" s="24" t="s">
        <v>561</v>
      </c>
      <c r="C177" s="25" t="s">
        <v>835</v>
      </c>
      <c r="D177" s="56">
        <v>50000</v>
      </c>
      <c r="E177" s="56">
        <v>6283.45</v>
      </c>
      <c r="F177" s="57">
        <v>0.125669</v>
      </c>
      <c r="G177" s="29" t="s">
        <v>363</v>
      </c>
    </row>
    <row r="178" spans="1:7" s="2" customFormat="1" ht="27.75" customHeight="1">
      <c r="A178" s="24">
        <v>174</v>
      </c>
      <c r="B178" s="24" t="s">
        <v>273</v>
      </c>
      <c r="C178" s="25" t="s">
        <v>836</v>
      </c>
      <c r="D178" s="56">
        <v>2000</v>
      </c>
      <c r="E178" s="56">
        <v>240</v>
      </c>
      <c r="F178" s="57">
        <v>0.12</v>
      </c>
      <c r="G178" s="29">
        <f>I178</f>
        <v>0</v>
      </c>
    </row>
    <row r="179" spans="1:7" s="2" customFormat="1" ht="27.75" customHeight="1">
      <c r="A179" s="24">
        <v>175</v>
      </c>
      <c r="B179" s="24" t="s">
        <v>577</v>
      </c>
      <c r="C179" s="25" t="s">
        <v>837</v>
      </c>
      <c r="D179" s="56">
        <v>50000</v>
      </c>
      <c r="E179" s="56">
        <v>5920.08</v>
      </c>
      <c r="F179" s="57">
        <v>0.1184016</v>
      </c>
      <c r="G179" s="29">
        <f>I179</f>
        <v>0</v>
      </c>
    </row>
    <row r="180" spans="1:7" s="2" customFormat="1" ht="27.75" customHeight="1">
      <c r="A180" s="24">
        <v>176</v>
      </c>
      <c r="B180" s="24" t="s">
        <v>206</v>
      </c>
      <c r="C180" s="25" t="s">
        <v>838</v>
      </c>
      <c r="D180" s="56">
        <v>7977</v>
      </c>
      <c r="E180" s="56">
        <v>912</v>
      </c>
      <c r="F180" s="57">
        <v>0.1143286949981196</v>
      </c>
      <c r="G180" s="29" t="s">
        <v>363</v>
      </c>
    </row>
    <row r="181" spans="1:7" s="2" customFormat="1" ht="27.75" customHeight="1">
      <c r="A181" s="24">
        <v>177</v>
      </c>
      <c r="B181" s="24" t="s">
        <v>202</v>
      </c>
      <c r="C181" s="25" t="s">
        <v>839</v>
      </c>
      <c r="D181" s="56">
        <v>9700</v>
      </c>
      <c r="E181" s="56">
        <v>1000</v>
      </c>
      <c r="F181" s="57">
        <v>0.10309278350515463</v>
      </c>
      <c r="G181" s="29" t="s">
        <v>363</v>
      </c>
    </row>
    <row r="182" spans="1:7" s="2" customFormat="1" ht="27.75" customHeight="1">
      <c r="A182" s="24">
        <v>178</v>
      </c>
      <c r="B182" s="24" t="s">
        <v>229</v>
      </c>
      <c r="C182" s="25" t="s">
        <v>840</v>
      </c>
      <c r="D182" s="56">
        <v>7200</v>
      </c>
      <c r="E182" s="56">
        <v>720</v>
      </c>
      <c r="F182" s="57">
        <v>0.1</v>
      </c>
      <c r="G182" s="29" t="s">
        <v>363</v>
      </c>
    </row>
    <row r="183" spans="1:7" s="2" customFormat="1" ht="27.75" customHeight="1">
      <c r="A183" s="24">
        <v>179</v>
      </c>
      <c r="B183" s="24" t="s">
        <v>247</v>
      </c>
      <c r="C183" s="25" t="s">
        <v>841</v>
      </c>
      <c r="D183" s="56">
        <v>8342.84559</v>
      </c>
      <c r="E183" s="56">
        <v>600</v>
      </c>
      <c r="F183" s="57">
        <v>0.0719179078082398</v>
      </c>
      <c r="G183" s="29" t="s">
        <v>363</v>
      </c>
    </row>
    <row r="184" spans="1:7" s="2" customFormat="1" ht="27.75" customHeight="1">
      <c r="A184" s="24">
        <v>180</v>
      </c>
      <c r="B184" s="24" t="s">
        <v>85</v>
      </c>
      <c r="C184" s="25" t="s">
        <v>842</v>
      </c>
      <c r="D184" s="56">
        <v>47095.05</v>
      </c>
      <c r="E184" s="56">
        <v>3000</v>
      </c>
      <c r="F184" s="57">
        <v>0.06370096220303408</v>
      </c>
      <c r="G184" s="29" t="s">
        <v>363</v>
      </c>
    </row>
    <row r="185" spans="1:7" s="2" customFormat="1" ht="27.75" customHeight="1">
      <c r="A185" s="24">
        <v>181</v>
      </c>
      <c r="B185" s="24" t="s">
        <v>265</v>
      </c>
      <c r="C185" s="25" t="s">
        <v>843</v>
      </c>
      <c r="D185" s="56">
        <v>7000.091636</v>
      </c>
      <c r="E185" s="56">
        <v>349.1</v>
      </c>
      <c r="F185" s="57">
        <v>0.049870775720228015</v>
      </c>
      <c r="G185" s="29">
        <f>I185</f>
        <v>0</v>
      </c>
    </row>
    <row r="186" spans="1:7" s="2" customFormat="1" ht="27.75" customHeight="1">
      <c r="A186" s="24">
        <v>182</v>
      </c>
      <c r="B186" s="24" t="s">
        <v>119</v>
      </c>
      <c r="C186" s="25" t="s">
        <v>844</v>
      </c>
      <c r="D186" s="56">
        <v>62826.02</v>
      </c>
      <c r="E186" s="56">
        <v>2204.772</v>
      </c>
      <c r="F186" s="57">
        <v>0.03509329414787058</v>
      </c>
      <c r="G186" s="29" t="s">
        <v>363</v>
      </c>
    </row>
    <row r="187" spans="1:7" s="2" customFormat="1" ht="27.75" customHeight="1">
      <c r="A187" s="24">
        <v>183</v>
      </c>
      <c r="B187" s="24" t="s">
        <v>281</v>
      </c>
      <c r="C187" s="25" t="s">
        <v>845</v>
      </c>
      <c r="D187" s="56">
        <v>15000</v>
      </c>
      <c r="E187" s="56">
        <v>58.8</v>
      </c>
      <c r="F187" s="57">
        <v>0.00392</v>
      </c>
      <c r="G187" s="29" t="s">
        <v>363</v>
      </c>
    </row>
    <row r="188" spans="1:7" s="2" customFormat="1" ht="27.75" customHeight="1">
      <c r="A188" s="24">
        <v>184</v>
      </c>
      <c r="B188" s="24" t="s">
        <v>381</v>
      </c>
      <c r="C188" s="25" t="s">
        <v>846</v>
      </c>
      <c r="D188" s="56">
        <v>8000000</v>
      </c>
      <c r="E188" s="56">
        <v>24023.257</v>
      </c>
      <c r="F188" s="57">
        <v>0.0030029071250000003</v>
      </c>
      <c r="G188" s="29" t="s">
        <v>588</v>
      </c>
    </row>
    <row r="189" spans="1:7" s="2" customFormat="1" ht="27.75" customHeight="1">
      <c r="A189" s="24">
        <v>185</v>
      </c>
      <c r="B189" s="24" t="s">
        <v>401</v>
      </c>
      <c r="C189" s="25" t="s">
        <v>847</v>
      </c>
      <c r="D189" s="56">
        <v>48374.3</v>
      </c>
      <c r="E189" s="56">
        <v>19277.2</v>
      </c>
      <c r="F189" s="57">
        <v>0.39850085685994424</v>
      </c>
      <c r="G189" s="29">
        <f>I189</f>
        <v>0</v>
      </c>
    </row>
    <row r="190" spans="1:7" s="2" customFormat="1" ht="60" customHeight="1">
      <c r="A190" s="24">
        <v>186</v>
      </c>
      <c r="B190" s="24" t="s">
        <v>415</v>
      </c>
      <c r="C190" s="25" t="s">
        <v>848</v>
      </c>
      <c r="D190" s="56">
        <v>31500</v>
      </c>
      <c r="E190" s="56">
        <v>16065</v>
      </c>
      <c r="F190" s="57">
        <v>0.51</v>
      </c>
      <c r="G190" s="29">
        <f>I190</f>
        <v>0</v>
      </c>
    </row>
    <row r="191" spans="1:7" s="2" customFormat="1" ht="60" customHeight="1">
      <c r="A191" s="24">
        <v>187</v>
      </c>
      <c r="B191" s="24" t="s">
        <v>443</v>
      </c>
      <c r="C191" s="25" t="s">
        <v>849</v>
      </c>
      <c r="D191" s="56">
        <v>27500</v>
      </c>
      <c r="E191" s="56">
        <v>14025</v>
      </c>
      <c r="F191" s="57">
        <v>0.51</v>
      </c>
      <c r="G191" s="29">
        <f>I191</f>
        <v>0</v>
      </c>
    </row>
    <row r="192" spans="1:7" s="2" customFormat="1" ht="60" customHeight="1">
      <c r="A192" s="24">
        <v>188</v>
      </c>
      <c r="B192" s="24" t="s">
        <v>11</v>
      </c>
      <c r="C192" s="25" t="s">
        <v>850</v>
      </c>
      <c r="D192" s="56">
        <v>9698.44</v>
      </c>
      <c r="E192" s="56">
        <v>4945.92</v>
      </c>
      <c r="F192" s="57">
        <v>0.5099706756962975</v>
      </c>
      <c r="G192" s="29">
        <f>I192</f>
        <v>0</v>
      </c>
    </row>
    <row r="193" spans="1:7" s="2" customFormat="1" ht="60" customHeight="1">
      <c r="A193" s="24">
        <v>189</v>
      </c>
      <c r="B193" s="24" t="s">
        <v>322</v>
      </c>
      <c r="C193" s="25" t="s">
        <v>851</v>
      </c>
      <c r="D193" s="56">
        <v>69500</v>
      </c>
      <c r="E193" s="56">
        <v>61940</v>
      </c>
      <c r="F193" s="57">
        <v>0.8912230215827338</v>
      </c>
      <c r="G193" s="29" t="s">
        <v>588</v>
      </c>
    </row>
    <row r="194" spans="1:7" s="2" customFormat="1" ht="60" customHeight="1">
      <c r="A194" s="24">
        <v>190</v>
      </c>
      <c r="B194" s="24" t="s">
        <v>463</v>
      </c>
      <c r="C194" s="25" t="s">
        <v>852</v>
      </c>
      <c r="D194" s="56">
        <v>21996.97</v>
      </c>
      <c r="E194" s="56">
        <v>12622.5</v>
      </c>
      <c r="F194" s="57">
        <v>0.5738290319075763</v>
      </c>
      <c r="G194" s="29">
        <f>I194</f>
        <v>0</v>
      </c>
    </row>
    <row r="195" spans="1:7" s="2" customFormat="1" ht="60" customHeight="1">
      <c r="A195" s="24">
        <v>191</v>
      </c>
      <c r="B195" s="24" t="s">
        <v>640</v>
      </c>
      <c r="C195" s="25" t="s">
        <v>853</v>
      </c>
      <c r="D195" s="56">
        <v>10200</v>
      </c>
      <c r="E195" s="56">
        <v>5254.56</v>
      </c>
      <c r="F195" s="57">
        <v>0.5151529411764706</v>
      </c>
      <c r="G195" s="29" t="s">
        <v>363</v>
      </c>
    </row>
    <row r="196" spans="1:7" s="2" customFormat="1" ht="60" customHeight="1">
      <c r="A196" s="24">
        <v>192</v>
      </c>
      <c r="B196" s="24" t="s">
        <v>320</v>
      </c>
      <c r="C196" s="25" t="s">
        <v>854</v>
      </c>
      <c r="D196" s="56">
        <v>150000</v>
      </c>
      <c r="E196" s="56">
        <v>76532</v>
      </c>
      <c r="F196" s="57">
        <v>0.5102133333333333</v>
      </c>
      <c r="G196" s="29">
        <f>I196</f>
        <v>0</v>
      </c>
    </row>
    <row r="197" spans="1:7" s="2" customFormat="1" ht="60" customHeight="1">
      <c r="A197" s="24">
        <v>193</v>
      </c>
      <c r="B197" s="24" t="s">
        <v>638</v>
      </c>
      <c r="C197" s="25" t="s">
        <v>855</v>
      </c>
      <c r="D197" s="56">
        <v>6767.25</v>
      </c>
      <c r="E197" s="56">
        <v>5267.25</v>
      </c>
      <c r="F197" s="57">
        <v>0.7783442314086224</v>
      </c>
      <c r="G197" s="29">
        <f>I197</f>
        <v>0</v>
      </c>
    </row>
    <row r="198" spans="1:7" s="2" customFormat="1" ht="60" customHeight="1">
      <c r="A198" s="24">
        <v>194</v>
      </c>
      <c r="B198" s="24" t="s">
        <v>495</v>
      </c>
      <c r="C198" s="25" t="s">
        <v>856</v>
      </c>
      <c r="D198" s="56">
        <v>15794.8</v>
      </c>
      <c r="E198" s="56">
        <v>9802.2</v>
      </c>
      <c r="F198" s="57">
        <v>0.6205966520627042</v>
      </c>
      <c r="G198" s="29">
        <f>I198</f>
        <v>0</v>
      </c>
    </row>
    <row r="199" spans="1:7" s="2" customFormat="1" ht="60" customHeight="1">
      <c r="A199" s="24">
        <v>195</v>
      </c>
      <c r="B199" s="24" t="s">
        <v>302</v>
      </c>
      <c r="C199" s="25" t="s">
        <v>857</v>
      </c>
      <c r="D199" s="56">
        <v>438000</v>
      </c>
      <c r="E199" s="56">
        <v>385297.5</v>
      </c>
      <c r="F199" s="57">
        <v>0.8796746575342466</v>
      </c>
      <c r="G199" s="29" t="s">
        <v>364</v>
      </c>
    </row>
    <row r="200" spans="1:7" s="2" customFormat="1" ht="60" customHeight="1">
      <c r="A200" s="24">
        <v>196</v>
      </c>
      <c r="B200" s="24" t="s">
        <v>445</v>
      </c>
      <c r="C200" s="25" t="s">
        <v>858</v>
      </c>
      <c r="D200" s="56">
        <v>16684.44</v>
      </c>
      <c r="E200" s="56">
        <v>14002.54</v>
      </c>
      <c r="F200" s="57">
        <v>0.8392574158916932</v>
      </c>
      <c r="G200" s="29" t="s">
        <v>588</v>
      </c>
    </row>
    <row r="201" spans="1:7" s="2" customFormat="1" ht="60" customHeight="1">
      <c r="A201" s="24">
        <v>197</v>
      </c>
      <c r="B201" s="24" t="s">
        <v>473</v>
      </c>
      <c r="C201" s="25" t="s">
        <v>859</v>
      </c>
      <c r="D201" s="56">
        <v>16603.4</v>
      </c>
      <c r="E201" s="56">
        <v>11716.38</v>
      </c>
      <c r="F201" s="57">
        <v>0.7056614910199115</v>
      </c>
      <c r="G201" s="29" t="s">
        <v>588</v>
      </c>
    </row>
    <row r="202" spans="1:7" s="2" customFormat="1" ht="60" customHeight="1">
      <c r="A202" s="24">
        <v>198</v>
      </c>
      <c r="B202" s="24" t="s">
        <v>525</v>
      </c>
      <c r="C202" s="25" t="s">
        <v>860</v>
      </c>
      <c r="D202" s="56">
        <v>11323.4</v>
      </c>
      <c r="E202" s="56">
        <v>7736.6</v>
      </c>
      <c r="F202" s="57">
        <v>0.6832400162495365</v>
      </c>
      <c r="G202" s="29" t="s">
        <v>588</v>
      </c>
    </row>
    <row r="203" spans="1:7" s="2" customFormat="1" ht="60" customHeight="1">
      <c r="A203" s="24">
        <v>199</v>
      </c>
      <c r="B203" s="24" t="s">
        <v>13</v>
      </c>
      <c r="C203" s="25" t="s">
        <v>861</v>
      </c>
      <c r="D203" s="56">
        <v>8353</v>
      </c>
      <c r="E203" s="56">
        <v>4839</v>
      </c>
      <c r="F203" s="57">
        <v>0.579312821740692</v>
      </c>
      <c r="G203" s="29" t="s">
        <v>588</v>
      </c>
    </row>
    <row r="204" spans="1:7" s="2" customFormat="1" ht="60" customHeight="1">
      <c r="A204" s="24">
        <v>200</v>
      </c>
      <c r="B204" s="24" t="s">
        <v>497</v>
      </c>
      <c r="C204" s="25" t="s">
        <v>862</v>
      </c>
      <c r="D204" s="56">
        <v>17000</v>
      </c>
      <c r="E204" s="56">
        <v>9621.8</v>
      </c>
      <c r="F204" s="57">
        <v>0.5659882352941176</v>
      </c>
      <c r="G204" s="29">
        <f>I204</f>
        <v>0</v>
      </c>
    </row>
    <row r="205" spans="1:7" s="2" customFormat="1" ht="60" customHeight="1">
      <c r="A205" s="24">
        <v>201</v>
      </c>
      <c r="B205" s="24" t="s">
        <v>481</v>
      </c>
      <c r="C205" s="25" t="s">
        <v>863</v>
      </c>
      <c r="D205" s="56">
        <v>19933.93</v>
      </c>
      <c r="E205" s="56">
        <v>10720.02</v>
      </c>
      <c r="F205" s="57">
        <v>0.5377775481302483</v>
      </c>
      <c r="G205" s="29" t="s">
        <v>588</v>
      </c>
    </row>
    <row r="206" spans="1:7" s="2" customFormat="1" ht="60" customHeight="1">
      <c r="A206" s="24">
        <v>202</v>
      </c>
      <c r="B206" s="24" t="s">
        <v>121</v>
      </c>
      <c r="C206" s="25" t="s">
        <v>864</v>
      </c>
      <c r="D206" s="56">
        <v>4171.3</v>
      </c>
      <c r="E206" s="56">
        <v>2195.6</v>
      </c>
      <c r="F206" s="57">
        <v>0.5263586891376788</v>
      </c>
      <c r="G206" s="29" t="s">
        <v>588</v>
      </c>
    </row>
    <row r="207" spans="1:7" s="2" customFormat="1" ht="60" customHeight="1">
      <c r="A207" s="24">
        <v>203</v>
      </c>
      <c r="B207" s="24" t="s">
        <v>533</v>
      </c>
      <c r="C207" s="25" t="s">
        <v>865</v>
      </c>
      <c r="D207" s="56">
        <v>14256.94</v>
      </c>
      <c r="E207" s="56">
        <v>7271.04</v>
      </c>
      <c r="F207" s="57">
        <v>0.5100000420847671</v>
      </c>
      <c r="G207" s="29">
        <f>I207</f>
        <v>0</v>
      </c>
    </row>
    <row r="208" spans="1:7" s="2" customFormat="1" ht="60" customHeight="1">
      <c r="A208" s="24">
        <v>204</v>
      </c>
      <c r="B208" s="24" t="s">
        <v>431</v>
      </c>
      <c r="C208" s="25" t="s">
        <v>866</v>
      </c>
      <c r="D208" s="56">
        <v>30000</v>
      </c>
      <c r="E208" s="56">
        <v>15300</v>
      </c>
      <c r="F208" s="57">
        <v>0.51</v>
      </c>
      <c r="G208" s="29" t="s">
        <v>588</v>
      </c>
    </row>
    <row r="209" spans="1:7" s="2" customFormat="1" ht="60" customHeight="1">
      <c r="A209" s="24">
        <v>205</v>
      </c>
      <c r="B209" s="24" t="s">
        <v>581</v>
      </c>
      <c r="C209" s="25" t="s">
        <v>867</v>
      </c>
      <c r="D209" s="56">
        <v>11310</v>
      </c>
      <c r="E209" s="56">
        <v>5768.1</v>
      </c>
      <c r="F209" s="57">
        <v>0.51</v>
      </c>
      <c r="G209" s="29" t="s">
        <v>363</v>
      </c>
    </row>
    <row r="210" spans="1:7" s="2" customFormat="1" ht="60" customHeight="1">
      <c r="A210" s="24">
        <v>206</v>
      </c>
      <c r="B210" s="24" t="s">
        <v>5</v>
      </c>
      <c r="C210" s="25" t="s">
        <v>868</v>
      </c>
      <c r="D210" s="56">
        <v>10000</v>
      </c>
      <c r="E210" s="56">
        <v>5100</v>
      </c>
      <c r="F210" s="57">
        <v>0.51</v>
      </c>
      <c r="G210" s="29" t="s">
        <v>363</v>
      </c>
    </row>
    <row r="211" spans="1:7" s="2" customFormat="1" ht="60" customHeight="1">
      <c r="A211" s="24">
        <v>207</v>
      </c>
      <c r="B211" s="24" t="s">
        <v>93</v>
      </c>
      <c r="C211" s="25" t="s">
        <v>869</v>
      </c>
      <c r="D211" s="56">
        <v>5400</v>
      </c>
      <c r="E211" s="56">
        <v>2754</v>
      </c>
      <c r="F211" s="57">
        <v>0.51</v>
      </c>
      <c r="G211" s="29" t="s">
        <v>363</v>
      </c>
    </row>
    <row r="212" spans="1:7" s="2" customFormat="1" ht="60" customHeight="1">
      <c r="A212" s="24">
        <v>208</v>
      </c>
      <c r="B212" s="24" t="s">
        <v>519</v>
      </c>
      <c r="C212" s="25" t="s">
        <v>870</v>
      </c>
      <c r="D212" s="56">
        <v>15710</v>
      </c>
      <c r="E212" s="56">
        <v>8007.6</v>
      </c>
      <c r="F212" s="57">
        <v>0.5097135582431572</v>
      </c>
      <c r="G212" s="29" t="s">
        <v>588</v>
      </c>
    </row>
    <row r="213" spans="1:7" s="2" customFormat="1" ht="27.75" customHeight="1">
      <c r="A213" s="24">
        <v>209</v>
      </c>
      <c r="B213" s="21" t="s">
        <v>289</v>
      </c>
      <c r="C213" s="33" t="s">
        <v>871</v>
      </c>
      <c r="D213" s="37">
        <v>28341.39</v>
      </c>
      <c r="E213" s="37">
        <v>21834.39</v>
      </c>
      <c r="F213" s="58">
        <f aca="true" t="shared" si="2" ref="F213:F275">E213/D213</f>
        <v>0.7704064620683742</v>
      </c>
      <c r="G213" s="36" t="s">
        <v>586</v>
      </c>
    </row>
    <row r="214" spans="1:7" s="2" customFormat="1" ht="27.75" customHeight="1">
      <c r="A214" s="24">
        <v>210</v>
      </c>
      <c r="B214" s="21" t="s">
        <v>630</v>
      </c>
      <c r="C214" s="33" t="s">
        <v>872</v>
      </c>
      <c r="D214" s="37">
        <v>11248</v>
      </c>
      <c r="E214" s="37">
        <v>5457</v>
      </c>
      <c r="F214" s="58">
        <f t="shared" si="2"/>
        <v>0.4851529160739687</v>
      </c>
      <c r="G214" s="36" t="s">
        <v>586</v>
      </c>
    </row>
    <row r="215" spans="1:7" s="2" customFormat="1" ht="27.75" customHeight="1">
      <c r="A215" s="24">
        <v>211</v>
      </c>
      <c r="B215" s="21" t="s">
        <v>292</v>
      </c>
      <c r="C215" s="33" t="s">
        <v>873</v>
      </c>
      <c r="D215" s="37">
        <v>115467.2</v>
      </c>
      <c r="E215" s="37">
        <v>11692.8</v>
      </c>
      <c r="F215" s="58">
        <f t="shared" si="2"/>
        <v>0.10126512117726938</v>
      </c>
      <c r="G215" s="36" t="s">
        <v>586</v>
      </c>
    </row>
    <row r="216" spans="1:7" s="2" customFormat="1" ht="27.75" customHeight="1">
      <c r="A216" s="24">
        <v>212</v>
      </c>
      <c r="B216" s="21" t="s">
        <v>487</v>
      </c>
      <c r="C216" s="33" t="s">
        <v>874</v>
      </c>
      <c r="D216" s="37">
        <v>15643.6</v>
      </c>
      <c r="E216" s="37">
        <v>10406.1</v>
      </c>
      <c r="F216" s="58">
        <f t="shared" si="2"/>
        <v>0.6651985476488788</v>
      </c>
      <c r="G216" s="36" t="s">
        <v>586</v>
      </c>
    </row>
    <row r="217" spans="1:7" s="2" customFormat="1" ht="27.75" customHeight="1">
      <c r="A217" s="24">
        <v>213</v>
      </c>
      <c r="B217" s="21" t="s">
        <v>123</v>
      </c>
      <c r="C217" s="33" t="s">
        <v>875</v>
      </c>
      <c r="D217" s="37">
        <v>4500</v>
      </c>
      <c r="E217" s="37">
        <v>2193.04</v>
      </c>
      <c r="F217" s="58">
        <f t="shared" si="2"/>
        <v>0.48734222222222223</v>
      </c>
      <c r="G217" s="36" t="s">
        <v>586</v>
      </c>
    </row>
    <row r="218" spans="1:7" s="2" customFormat="1" ht="27.75" customHeight="1">
      <c r="A218" s="24">
        <v>214</v>
      </c>
      <c r="B218" s="21" t="s">
        <v>239</v>
      </c>
      <c r="C218" s="33" t="s">
        <v>876</v>
      </c>
      <c r="D218" s="37">
        <v>1300</v>
      </c>
      <c r="E218" s="37">
        <v>601.8</v>
      </c>
      <c r="F218" s="58">
        <f t="shared" si="2"/>
        <v>0.4629230769230769</v>
      </c>
      <c r="G218" s="36" t="s">
        <v>586</v>
      </c>
    </row>
    <row r="219" spans="1:7" s="2" customFormat="1" ht="27.75" customHeight="1">
      <c r="A219" s="24">
        <v>215</v>
      </c>
      <c r="B219" s="21" t="s">
        <v>605</v>
      </c>
      <c r="C219" s="33" t="s">
        <v>877</v>
      </c>
      <c r="D219" s="37">
        <v>12000</v>
      </c>
      <c r="E219" s="37">
        <v>6456</v>
      </c>
      <c r="F219" s="58">
        <f t="shared" si="2"/>
        <v>0.538</v>
      </c>
      <c r="G219" s="36" t="s">
        <v>586</v>
      </c>
    </row>
    <row r="220" spans="1:7" s="2" customFormat="1" ht="27.75" customHeight="1">
      <c r="A220" s="24">
        <v>216</v>
      </c>
      <c r="B220" s="21" t="s">
        <v>517</v>
      </c>
      <c r="C220" s="33" t="s">
        <v>878</v>
      </c>
      <c r="D220" s="37">
        <v>16000</v>
      </c>
      <c r="E220" s="37">
        <v>8160</v>
      </c>
      <c r="F220" s="58">
        <f t="shared" si="2"/>
        <v>0.51</v>
      </c>
      <c r="G220" s="36" t="s">
        <v>586</v>
      </c>
    </row>
    <row r="221" spans="1:7" s="2" customFormat="1" ht="27.75" customHeight="1">
      <c r="A221" s="24">
        <v>217</v>
      </c>
      <c r="B221" s="21" t="s">
        <v>636</v>
      </c>
      <c r="C221" s="33" t="s">
        <v>879</v>
      </c>
      <c r="D221" s="37">
        <v>22000</v>
      </c>
      <c r="E221" s="37">
        <v>5291</v>
      </c>
      <c r="F221" s="58">
        <f t="shared" si="2"/>
        <v>0.2405</v>
      </c>
      <c r="G221" s="36" t="s">
        <v>586</v>
      </c>
    </row>
    <row r="222" spans="1:7" s="2" customFormat="1" ht="27.75" customHeight="1">
      <c r="A222" s="24">
        <v>218</v>
      </c>
      <c r="B222" s="21" t="s">
        <v>615</v>
      </c>
      <c r="C222" s="33" t="s">
        <v>880</v>
      </c>
      <c r="D222" s="37">
        <v>40000</v>
      </c>
      <c r="E222" s="37">
        <v>10000</v>
      </c>
      <c r="F222" s="58">
        <f t="shared" si="2"/>
        <v>0.25</v>
      </c>
      <c r="G222" s="36" t="s">
        <v>586</v>
      </c>
    </row>
    <row r="223" spans="1:7" s="2" customFormat="1" ht="27.75" customHeight="1">
      <c r="A223" s="24">
        <v>219</v>
      </c>
      <c r="B223" s="21" t="s">
        <v>607</v>
      </c>
      <c r="C223" s="33" t="s">
        <v>886</v>
      </c>
      <c r="D223" s="37">
        <v>17000</v>
      </c>
      <c r="E223" s="37">
        <v>8670</v>
      </c>
      <c r="F223" s="58">
        <f t="shared" si="2"/>
        <v>0.51</v>
      </c>
      <c r="G223" s="36" t="s">
        <v>586</v>
      </c>
    </row>
    <row r="224" spans="1:7" s="2" customFormat="1" ht="27.75" customHeight="1">
      <c r="A224" s="24">
        <v>220</v>
      </c>
      <c r="B224" s="21" t="s">
        <v>617</v>
      </c>
      <c r="C224" s="33" t="s">
        <v>881</v>
      </c>
      <c r="D224" s="37">
        <v>149923.67</v>
      </c>
      <c r="E224" s="37">
        <v>27840</v>
      </c>
      <c r="F224" s="58">
        <f t="shared" si="2"/>
        <v>0.1856944937380468</v>
      </c>
      <c r="G224" s="36" t="s">
        <v>586</v>
      </c>
    </row>
    <row r="225" spans="1:7" s="2" customFormat="1" ht="27.75" customHeight="1">
      <c r="A225" s="24">
        <v>221</v>
      </c>
      <c r="B225" s="21" t="s">
        <v>543</v>
      </c>
      <c r="C225" s="33" t="s">
        <v>882</v>
      </c>
      <c r="D225" s="37">
        <v>9751.917648</v>
      </c>
      <c r="E225" s="37">
        <v>7105.37</v>
      </c>
      <c r="F225" s="58">
        <f t="shared" si="2"/>
        <v>0.7286125925660606</v>
      </c>
      <c r="G225" s="36" t="s">
        <v>586</v>
      </c>
    </row>
    <row r="226" spans="1:7" s="2" customFormat="1" ht="27.75" customHeight="1">
      <c r="A226" s="24">
        <v>222</v>
      </c>
      <c r="B226" s="21" t="s">
        <v>523</v>
      </c>
      <c r="C226" s="33" t="s">
        <v>883</v>
      </c>
      <c r="D226" s="37">
        <v>15425.5</v>
      </c>
      <c r="E226" s="37">
        <v>7867.5</v>
      </c>
      <c r="F226" s="58">
        <f t="shared" si="2"/>
        <v>0.510032089721565</v>
      </c>
      <c r="G226" s="36" t="s">
        <v>586</v>
      </c>
    </row>
    <row r="227" spans="1:7" s="2" customFormat="1" ht="27.75" customHeight="1">
      <c r="A227" s="24">
        <v>223</v>
      </c>
      <c r="B227" s="21" t="s">
        <v>626</v>
      </c>
      <c r="C227" s="33" t="s">
        <v>884</v>
      </c>
      <c r="D227" s="37">
        <v>24000</v>
      </c>
      <c r="E227" s="37">
        <v>5521</v>
      </c>
      <c r="F227" s="58">
        <f t="shared" si="2"/>
        <v>0.23004166666666667</v>
      </c>
      <c r="G227" s="36" t="s">
        <v>586</v>
      </c>
    </row>
    <row r="228" spans="1:7" s="2" customFormat="1" ht="27.75" customHeight="1">
      <c r="A228" s="24">
        <v>224</v>
      </c>
      <c r="B228" s="21" t="s">
        <v>193</v>
      </c>
      <c r="C228" s="33" t="s">
        <v>885</v>
      </c>
      <c r="D228" s="37">
        <v>7000</v>
      </c>
      <c r="E228" s="37">
        <v>1050</v>
      </c>
      <c r="F228" s="58">
        <f t="shared" si="2"/>
        <v>0.15</v>
      </c>
      <c r="G228" s="36" t="s">
        <v>586</v>
      </c>
    </row>
    <row r="229" spans="1:7" s="2" customFormat="1" ht="27.75" customHeight="1">
      <c r="A229" s="24">
        <v>225</v>
      </c>
      <c r="B229" s="21" t="s">
        <v>329</v>
      </c>
      <c r="C229" s="33" t="s">
        <v>887</v>
      </c>
      <c r="D229" s="37">
        <v>49529.409414</v>
      </c>
      <c r="E229" s="37">
        <v>49529.409414</v>
      </c>
      <c r="F229" s="58">
        <f t="shared" si="2"/>
        <v>1</v>
      </c>
      <c r="G229" s="36" t="s">
        <v>586</v>
      </c>
    </row>
    <row r="230" spans="1:7" s="2" customFormat="1" ht="27.75" customHeight="1">
      <c r="A230" s="24">
        <v>226</v>
      </c>
      <c r="B230" s="21" t="s">
        <v>345</v>
      </c>
      <c r="C230" s="33" t="s">
        <v>888</v>
      </c>
      <c r="D230" s="37">
        <v>35389.05</v>
      </c>
      <c r="E230" s="37">
        <v>33855.05</v>
      </c>
      <c r="F230" s="58">
        <f t="shared" si="2"/>
        <v>0.9566532585644429</v>
      </c>
      <c r="G230" s="36" t="s">
        <v>586</v>
      </c>
    </row>
    <row r="231" spans="1:7" s="2" customFormat="1" ht="27.75" customHeight="1">
      <c r="A231" s="24">
        <v>227</v>
      </c>
      <c r="B231" s="21" t="s">
        <v>505</v>
      </c>
      <c r="C231" s="33" t="s">
        <v>889</v>
      </c>
      <c r="D231" s="37">
        <v>10000</v>
      </c>
      <c r="E231" s="37">
        <v>8999.999</v>
      </c>
      <c r="F231" s="58">
        <f t="shared" si="2"/>
        <v>0.8999999</v>
      </c>
      <c r="G231" s="36" t="s">
        <v>586</v>
      </c>
    </row>
    <row r="232" spans="1:7" s="2" customFormat="1" ht="27.75" customHeight="1">
      <c r="A232" s="24">
        <v>228</v>
      </c>
      <c r="B232" s="21" t="s">
        <v>634</v>
      </c>
      <c r="C232" s="33" t="s">
        <v>890</v>
      </c>
      <c r="D232" s="37">
        <v>8000</v>
      </c>
      <c r="E232" s="37">
        <v>5326</v>
      </c>
      <c r="F232" s="58">
        <f t="shared" si="2"/>
        <v>0.66575</v>
      </c>
      <c r="G232" s="36" t="s">
        <v>586</v>
      </c>
    </row>
    <row r="233" spans="1:7" s="2" customFormat="1" ht="27.75" customHeight="1">
      <c r="A233" s="24">
        <v>229</v>
      </c>
      <c r="B233" s="21" t="s">
        <v>341</v>
      </c>
      <c r="C233" s="33" t="s">
        <v>891</v>
      </c>
      <c r="D233" s="37">
        <v>52800</v>
      </c>
      <c r="E233" s="37">
        <v>34849.72</v>
      </c>
      <c r="F233" s="58">
        <f t="shared" si="2"/>
        <v>0.6600325757575758</v>
      </c>
      <c r="G233" s="36" t="s">
        <v>586</v>
      </c>
    </row>
    <row r="234" spans="1:7" s="2" customFormat="1" ht="27.75" customHeight="1">
      <c r="A234" s="24">
        <v>230</v>
      </c>
      <c r="B234" s="21" t="s">
        <v>642</v>
      </c>
      <c r="C234" s="33" t="s">
        <v>892</v>
      </c>
      <c r="D234" s="37">
        <v>8000</v>
      </c>
      <c r="E234" s="37">
        <v>5239.99</v>
      </c>
      <c r="F234" s="58">
        <f t="shared" si="2"/>
        <v>0.65499875</v>
      </c>
      <c r="G234" s="36" t="s">
        <v>586</v>
      </c>
    </row>
    <row r="235" spans="1:7" s="2" customFormat="1" ht="27.75" customHeight="1">
      <c r="A235" s="24">
        <v>231</v>
      </c>
      <c r="B235" s="21" t="s">
        <v>145</v>
      </c>
      <c r="C235" s="33" t="s">
        <v>893</v>
      </c>
      <c r="D235" s="37">
        <v>2889.1</v>
      </c>
      <c r="E235" s="37">
        <v>1650</v>
      </c>
      <c r="F235" s="58">
        <f t="shared" si="2"/>
        <v>0.5711121110380395</v>
      </c>
      <c r="G235" s="36" t="s">
        <v>586</v>
      </c>
    </row>
    <row r="236" spans="1:7" s="2" customFormat="1" ht="27.75" customHeight="1">
      <c r="A236" s="24">
        <v>232</v>
      </c>
      <c r="B236" s="21" t="s">
        <v>441</v>
      </c>
      <c r="C236" s="33" t="s">
        <v>894</v>
      </c>
      <c r="D236" s="37">
        <v>27682.21</v>
      </c>
      <c r="E236" s="37">
        <v>14472.26</v>
      </c>
      <c r="F236" s="58">
        <f t="shared" si="2"/>
        <v>0.5228000221080615</v>
      </c>
      <c r="G236" s="36" t="s">
        <v>586</v>
      </c>
    </row>
    <row r="237" spans="1:7" s="2" customFormat="1" ht="27.75" customHeight="1">
      <c r="A237" s="24">
        <v>233</v>
      </c>
      <c r="B237" s="21" t="s">
        <v>287</v>
      </c>
      <c r="C237" s="33" t="s">
        <v>895</v>
      </c>
      <c r="D237" s="37">
        <v>4000</v>
      </c>
      <c r="E237" s="37">
        <v>2040</v>
      </c>
      <c r="F237" s="58">
        <f t="shared" si="2"/>
        <v>0.51</v>
      </c>
      <c r="G237" s="36" t="s">
        <v>586</v>
      </c>
    </row>
    <row r="238" spans="1:7" s="2" customFormat="1" ht="27.75" customHeight="1">
      <c r="A238" s="24">
        <v>234</v>
      </c>
      <c r="B238" s="21" t="s">
        <v>318</v>
      </c>
      <c r="C238" s="33" t="s">
        <v>896</v>
      </c>
      <c r="D238" s="37">
        <v>170000</v>
      </c>
      <c r="E238" s="37">
        <v>81600</v>
      </c>
      <c r="F238" s="58">
        <f t="shared" si="2"/>
        <v>0.48</v>
      </c>
      <c r="G238" s="36" t="s">
        <v>586</v>
      </c>
    </row>
    <row r="239" spans="1:7" s="2" customFormat="1" ht="27.75" customHeight="1">
      <c r="A239" s="24">
        <v>235</v>
      </c>
      <c r="B239" s="21" t="s">
        <v>367</v>
      </c>
      <c r="C239" s="33" t="s">
        <v>897</v>
      </c>
      <c r="D239" s="37">
        <v>63356.03</v>
      </c>
      <c r="E239" s="37">
        <v>28938</v>
      </c>
      <c r="F239" s="58">
        <f t="shared" si="2"/>
        <v>0.45675210394338156</v>
      </c>
      <c r="G239" s="36" t="s">
        <v>586</v>
      </c>
    </row>
    <row r="240" spans="1:7" s="2" customFormat="1" ht="27.75" customHeight="1">
      <c r="A240" s="24">
        <v>236</v>
      </c>
      <c r="B240" s="21" t="s">
        <v>503</v>
      </c>
      <c r="C240" s="33" t="s">
        <v>898</v>
      </c>
      <c r="D240" s="37">
        <v>20000</v>
      </c>
      <c r="E240" s="37">
        <v>9075</v>
      </c>
      <c r="F240" s="58">
        <f t="shared" si="2"/>
        <v>0.45375</v>
      </c>
      <c r="G240" s="36" t="s">
        <v>586</v>
      </c>
    </row>
    <row r="241" spans="1:7" s="2" customFormat="1" ht="27.75" customHeight="1">
      <c r="A241" s="24">
        <v>237</v>
      </c>
      <c r="B241" s="21" t="s">
        <v>451</v>
      </c>
      <c r="C241" s="33" t="s">
        <v>899</v>
      </c>
      <c r="D241" s="37">
        <v>30000</v>
      </c>
      <c r="E241" s="37">
        <v>13525.2</v>
      </c>
      <c r="F241" s="58">
        <f t="shared" si="2"/>
        <v>0.45084</v>
      </c>
      <c r="G241" s="36" t="s">
        <v>586</v>
      </c>
    </row>
    <row r="242" spans="1:7" s="2" customFormat="1" ht="27.75" customHeight="1">
      <c r="A242" s="24">
        <v>238</v>
      </c>
      <c r="B242" s="21" t="s">
        <v>3</v>
      </c>
      <c r="C242" s="33" t="s">
        <v>900</v>
      </c>
      <c r="D242" s="37">
        <v>12330</v>
      </c>
      <c r="E242" s="37">
        <v>5118</v>
      </c>
      <c r="F242" s="58">
        <f t="shared" si="2"/>
        <v>0.41508515815085156</v>
      </c>
      <c r="G242" s="36" t="s">
        <v>586</v>
      </c>
    </row>
    <row r="243" spans="1:7" s="2" customFormat="1" ht="27.75" customHeight="1">
      <c r="A243" s="24">
        <v>239</v>
      </c>
      <c r="B243" s="21" t="s">
        <v>27</v>
      </c>
      <c r="C243" s="33" t="s">
        <v>901</v>
      </c>
      <c r="D243" s="37">
        <v>12600</v>
      </c>
      <c r="E243" s="37">
        <v>4410</v>
      </c>
      <c r="F243" s="58">
        <f t="shared" si="2"/>
        <v>0.35</v>
      </c>
      <c r="G243" s="36" t="s">
        <v>586</v>
      </c>
    </row>
    <row r="244" spans="1:7" s="2" customFormat="1" ht="27.75" customHeight="1">
      <c r="A244" s="24">
        <v>240</v>
      </c>
      <c r="B244" s="21" t="s">
        <v>449</v>
      </c>
      <c r="C244" s="33" t="s">
        <v>902</v>
      </c>
      <c r="D244" s="37">
        <v>41382.55</v>
      </c>
      <c r="E244" s="37">
        <v>13642.5</v>
      </c>
      <c r="F244" s="58">
        <f t="shared" si="2"/>
        <v>0.3296679397475506</v>
      </c>
      <c r="G244" s="36" t="s">
        <v>586</v>
      </c>
    </row>
    <row r="245" spans="1:7" s="2" customFormat="1" ht="27.75" customHeight="1">
      <c r="A245" s="24">
        <v>241</v>
      </c>
      <c r="B245" s="21" t="s">
        <v>425</v>
      </c>
      <c r="C245" s="33" t="s">
        <v>903</v>
      </c>
      <c r="D245" s="37">
        <v>51893.52</v>
      </c>
      <c r="E245" s="37">
        <v>15582.24</v>
      </c>
      <c r="F245" s="58">
        <f t="shared" si="2"/>
        <v>0.300273328924305</v>
      </c>
      <c r="G245" s="36" t="s">
        <v>586</v>
      </c>
    </row>
    <row r="246" spans="1:7" s="2" customFormat="1" ht="27.75" customHeight="1">
      <c r="A246" s="24">
        <v>242</v>
      </c>
      <c r="B246" s="21" t="s">
        <v>453</v>
      </c>
      <c r="C246" s="33" t="s">
        <v>904</v>
      </c>
      <c r="D246" s="37">
        <v>45000</v>
      </c>
      <c r="E246" s="37">
        <v>13500</v>
      </c>
      <c r="F246" s="58">
        <f t="shared" si="2"/>
        <v>0.3</v>
      </c>
      <c r="G246" s="36" t="s">
        <v>586</v>
      </c>
    </row>
    <row r="247" spans="1:7" s="2" customFormat="1" ht="27.75" customHeight="1">
      <c r="A247" s="24">
        <v>243</v>
      </c>
      <c r="B247" s="21" t="s">
        <v>326</v>
      </c>
      <c r="C247" s="33" t="s">
        <v>905</v>
      </c>
      <c r="D247" s="37">
        <v>182000</v>
      </c>
      <c r="E247" s="37">
        <v>51265.5</v>
      </c>
      <c r="F247" s="58">
        <f t="shared" si="2"/>
        <v>0.28167857142857144</v>
      </c>
      <c r="G247" s="36" t="s">
        <v>586</v>
      </c>
    </row>
    <row r="248" spans="1:7" s="2" customFormat="1" ht="27.75" customHeight="1">
      <c r="A248" s="24">
        <v>244</v>
      </c>
      <c r="B248" s="21" t="s">
        <v>333</v>
      </c>
      <c r="C248" s="33" t="s">
        <v>906</v>
      </c>
      <c r="D248" s="37">
        <v>130805.47</v>
      </c>
      <c r="E248" s="37">
        <v>36091.92</v>
      </c>
      <c r="F248" s="58">
        <f t="shared" si="2"/>
        <v>0.27592057121158614</v>
      </c>
      <c r="G248" s="36" t="s">
        <v>586</v>
      </c>
    </row>
    <row r="249" spans="1:7" s="2" customFormat="1" ht="27.75" customHeight="1">
      <c r="A249" s="24">
        <v>245</v>
      </c>
      <c r="B249" s="21" t="s">
        <v>208</v>
      </c>
      <c r="C249" s="33" t="s">
        <v>907</v>
      </c>
      <c r="D249" s="37">
        <v>6076.98</v>
      </c>
      <c r="E249" s="37">
        <v>911.547</v>
      </c>
      <c r="F249" s="58">
        <f t="shared" si="2"/>
        <v>0.15000000000000002</v>
      </c>
      <c r="G249" s="36" t="s">
        <v>586</v>
      </c>
    </row>
    <row r="250" spans="1:7" s="2" customFormat="1" ht="27.75" customHeight="1">
      <c r="A250" s="24">
        <v>246</v>
      </c>
      <c r="B250" s="21" t="s">
        <v>371</v>
      </c>
      <c r="C250" s="33" t="s">
        <v>908</v>
      </c>
      <c r="D250" s="37">
        <v>238999.02</v>
      </c>
      <c r="E250" s="37">
        <v>27801.06</v>
      </c>
      <c r="F250" s="58">
        <f t="shared" si="2"/>
        <v>0.11632290375081873</v>
      </c>
      <c r="G250" s="36" t="s">
        <v>586</v>
      </c>
    </row>
    <row r="251" spans="1:7" s="2" customFormat="1" ht="27.75" customHeight="1">
      <c r="A251" s="24">
        <v>247</v>
      </c>
      <c r="B251" s="21" t="s">
        <v>471</v>
      </c>
      <c r="C251" s="33" t="s">
        <v>909</v>
      </c>
      <c r="D251" s="37">
        <v>145047.62</v>
      </c>
      <c r="E251" s="37">
        <v>11838.33</v>
      </c>
      <c r="F251" s="58">
        <f t="shared" si="2"/>
        <v>0.08161685107277182</v>
      </c>
      <c r="G251" s="36" t="s">
        <v>586</v>
      </c>
    </row>
    <row r="252" spans="1:7" s="2" customFormat="1" ht="27.75" customHeight="1">
      <c r="A252" s="24">
        <v>248</v>
      </c>
      <c r="B252" s="21" t="s">
        <v>37</v>
      </c>
      <c r="C252" s="33" t="s">
        <v>910</v>
      </c>
      <c r="D252" s="37">
        <v>80600</v>
      </c>
      <c r="E252" s="37">
        <v>4092</v>
      </c>
      <c r="F252" s="58">
        <f t="shared" si="2"/>
        <v>0.05076923076923077</v>
      </c>
      <c r="G252" s="36" t="s">
        <v>586</v>
      </c>
    </row>
    <row r="253" spans="1:7" s="2" customFormat="1" ht="27.75" customHeight="1">
      <c r="A253" s="24">
        <v>249</v>
      </c>
      <c r="B253" s="21" t="s">
        <v>47</v>
      </c>
      <c r="C253" s="33" t="s">
        <v>911</v>
      </c>
      <c r="D253" s="37">
        <v>8280.81</v>
      </c>
      <c r="E253" s="37">
        <v>3740.81</v>
      </c>
      <c r="F253" s="58">
        <f t="shared" si="2"/>
        <v>0.45174445495066307</v>
      </c>
      <c r="G253" s="36" t="s">
        <v>586</v>
      </c>
    </row>
    <row r="254" spans="1:7" s="2" customFormat="1" ht="27.75" customHeight="1">
      <c r="A254" s="24">
        <v>250</v>
      </c>
      <c r="B254" s="21" t="s">
        <v>99</v>
      </c>
      <c r="C254" s="33" t="s">
        <v>912</v>
      </c>
      <c r="D254" s="37">
        <v>6000</v>
      </c>
      <c r="E254" s="37">
        <v>2709.4</v>
      </c>
      <c r="F254" s="58">
        <f t="shared" si="2"/>
        <v>0.45156666666666667</v>
      </c>
      <c r="G254" s="36" t="s">
        <v>586</v>
      </c>
    </row>
    <row r="255" spans="1:7" s="2" customFormat="1" ht="27.75" customHeight="1">
      <c r="A255" s="24">
        <v>251</v>
      </c>
      <c r="B255" s="21" t="s">
        <v>167</v>
      </c>
      <c r="C255" s="33" t="s">
        <v>913</v>
      </c>
      <c r="D255" s="37">
        <v>2800</v>
      </c>
      <c r="E255" s="37">
        <v>1237.7</v>
      </c>
      <c r="F255" s="58">
        <f t="shared" si="2"/>
        <v>0.4420357142857143</v>
      </c>
      <c r="G255" s="36" t="s">
        <v>586</v>
      </c>
    </row>
    <row r="256" spans="1:7" s="2" customFormat="1" ht="27.75" customHeight="1">
      <c r="A256" s="24">
        <v>252</v>
      </c>
      <c r="B256" s="21" t="s">
        <v>304</v>
      </c>
      <c r="C256" s="33" t="s">
        <v>914</v>
      </c>
      <c r="D256" s="37">
        <v>637210.61</v>
      </c>
      <c r="E256" s="37">
        <v>189000</v>
      </c>
      <c r="F256" s="58">
        <f t="shared" si="2"/>
        <v>0.2966052307258349</v>
      </c>
      <c r="G256" s="36" t="s">
        <v>586</v>
      </c>
    </row>
    <row r="257" spans="1:7" s="2" customFormat="1" ht="27.75" customHeight="1">
      <c r="A257" s="24">
        <v>253</v>
      </c>
      <c r="B257" s="21" t="s">
        <v>235</v>
      </c>
      <c r="C257" s="33" t="s">
        <v>915</v>
      </c>
      <c r="D257" s="37">
        <v>2233.6</v>
      </c>
      <c r="E257" s="37">
        <v>634.745818</v>
      </c>
      <c r="F257" s="58">
        <f t="shared" si="2"/>
        <v>0.2841806133595989</v>
      </c>
      <c r="G257" s="36" t="s">
        <v>586</v>
      </c>
    </row>
    <row r="258" spans="1:7" s="2" customFormat="1" ht="27.75" customHeight="1">
      <c r="A258" s="24">
        <v>254</v>
      </c>
      <c r="B258" s="21" t="s">
        <v>306</v>
      </c>
      <c r="C258" s="33" t="s">
        <v>916</v>
      </c>
      <c r="D258" s="37">
        <v>635000</v>
      </c>
      <c r="E258" s="37">
        <v>152400</v>
      </c>
      <c r="F258" s="58">
        <f t="shared" si="2"/>
        <v>0.24</v>
      </c>
      <c r="G258" s="36" t="s">
        <v>586</v>
      </c>
    </row>
    <row r="259" spans="1:7" s="2" customFormat="1" ht="27.75" customHeight="1">
      <c r="A259" s="24">
        <v>255</v>
      </c>
      <c r="B259" s="21" t="s">
        <v>300</v>
      </c>
      <c r="C259" s="33" t="s">
        <v>917</v>
      </c>
      <c r="D259" s="37">
        <v>2062413.87</v>
      </c>
      <c r="E259" s="37">
        <v>494979.3</v>
      </c>
      <c r="F259" s="58">
        <f t="shared" si="2"/>
        <v>0.23999998603578046</v>
      </c>
      <c r="G259" s="36" t="s">
        <v>586</v>
      </c>
    </row>
    <row r="260" spans="1:7" s="2" customFormat="1" ht="27.75" customHeight="1">
      <c r="A260" s="24">
        <v>256</v>
      </c>
      <c r="B260" s="21" t="s">
        <v>447</v>
      </c>
      <c r="C260" s="33" t="s">
        <v>918</v>
      </c>
      <c r="D260" s="37">
        <v>58316.84</v>
      </c>
      <c r="E260" s="37">
        <v>13959</v>
      </c>
      <c r="F260" s="58">
        <f t="shared" si="2"/>
        <v>0.2393648215506876</v>
      </c>
      <c r="G260" s="36" t="s">
        <v>586</v>
      </c>
    </row>
    <row r="261" spans="1:7" s="2" customFormat="1" ht="27.75" customHeight="1">
      <c r="A261" s="24">
        <v>257</v>
      </c>
      <c r="B261" s="21" t="s">
        <v>161</v>
      </c>
      <c r="C261" s="33" t="s">
        <v>919</v>
      </c>
      <c r="D261" s="37">
        <v>6426.47</v>
      </c>
      <c r="E261" s="37">
        <v>1440.28</v>
      </c>
      <c r="F261" s="58">
        <f t="shared" si="2"/>
        <v>0.22411681685279786</v>
      </c>
      <c r="G261" s="36" t="s">
        <v>586</v>
      </c>
    </row>
    <row r="262" spans="1:7" s="2" customFormat="1" ht="27.75" customHeight="1">
      <c r="A262" s="24">
        <v>258</v>
      </c>
      <c r="B262" s="21" t="s">
        <v>389</v>
      </c>
      <c r="C262" s="33" t="s">
        <v>920</v>
      </c>
      <c r="D262" s="37">
        <v>116000</v>
      </c>
      <c r="E262" s="37">
        <v>21900</v>
      </c>
      <c r="F262" s="58">
        <f t="shared" si="2"/>
        <v>0.18879310344827585</v>
      </c>
      <c r="G262" s="36" t="s">
        <v>586</v>
      </c>
    </row>
    <row r="263" spans="1:7" s="2" customFormat="1" ht="27.75" customHeight="1">
      <c r="A263" s="24">
        <v>259</v>
      </c>
      <c r="B263" s="21" t="s">
        <v>283</v>
      </c>
      <c r="C263" s="33" t="s">
        <v>921</v>
      </c>
      <c r="D263" s="37">
        <v>51173</v>
      </c>
      <c r="E263" s="37">
        <v>2703.254682</v>
      </c>
      <c r="F263" s="58">
        <f t="shared" si="2"/>
        <v>0.05282580036347292</v>
      </c>
      <c r="G263" s="36" t="s">
        <v>586</v>
      </c>
    </row>
    <row r="264" spans="1:7" s="2" customFormat="1" ht="27.75" customHeight="1">
      <c r="A264" s="24">
        <v>260</v>
      </c>
      <c r="B264" s="21" t="s">
        <v>237</v>
      </c>
      <c r="C264" s="33" t="s">
        <v>922</v>
      </c>
      <c r="D264" s="37">
        <v>3262350</v>
      </c>
      <c r="E264" s="37">
        <v>619.8465</v>
      </c>
      <c r="F264" s="58">
        <f t="shared" si="2"/>
        <v>0.00019</v>
      </c>
      <c r="G264" s="36" t="s">
        <v>586</v>
      </c>
    </row>
    <row r="265" spans="1:7" s="2" customFormat="1" ht="27.75" customHeight="1">
      <c r="A265" s="24">
        <v>261</v>
      </c>
      <c r="B265" s="21" t="s">
        <v>589</v>
      </c>
      <c r="C265" s="33" t="s">
        <v>923</v>
      </c>
      <c r="D265" s="37">
        <v>4500000</v>
      </c>
      <c r="E265" s="37">
        <v>514010.89</v>
      </c>
      <c r="F265" s="58">
        <f t="shared" si="2"/>
        <v>0.11422464222222223</v>
      </c>
      <c r="G265" s="36" t="s">
        <v>586</v>
      </c>
    </row>
    <row r="266" spans="1:7" s="2" customFormat="1" ht="27.75" customHeight="1">
      <c r="A266" s="24">
        <v>262</v>
      </c>
      <c r="B266" s="21" t="s">
        <v>591</v>
      </c>
      <c r="C266" s="33" t="s">
        <v>924</v>
      </c>
      <c r="D266" s="37">
        <v>5000000</v>
      </c>
      <c r="E266" s="37">
        <v>450000</v>
      </c>
      <c r="F266" s="58">
        <f t="shared" si="2"/>
        <v>0.09</v>
      </c>
      <c r="G266" s="36" t="s">
        <v>586</v>
      </c>
    </row>
    <row r="267" spans="1:7" s="2" customFormat="1" ht="27.75" customHeight="1">
      <c r="A267" s="24">
        <v>263</v>
      </c>
      <c r="B267" s="21" t="s">
        <v>547</v>
      </c>
      <c r="C267" s="33" t="s">
        <v>933</v>
      </c>
      <c r="D267" s="37">
        <v>6891.635966</v>
      </c>
      <c r="E267" s="37">
        <v>6891.635966</v>
      </c>
      <c r="F267" s="58">
        <f t="shared" si="2"/>
        <v>1</v>
      </c>
      <c r="G267" s="36" t="s">
        <v>586</v>
      </c>
    </row>
    <row r="268" spans="1:7" s="2" customFormat="1" ht="27.75" customHeight="1">
      <c r="A268" s="24">
        <v>264</v>
      </c>
      <c r="B268" s="21" t="s">
        <v>49</v>
      </c>
      <c r="C268" s="33" t="s">
        <v>925</v>
      </c>
      <c r="D268" s="37">
        <v>6000</v>
      </c>
      <c r="E268" s="37">
        <v>3697</v>
      </c>
      <c r="F268" s="58">
        <f t="shared" si="2"/>
        <v>0.6161666666666666</v>
      </c>
      <c r="G268" s="36" t="s">
        <v>586</v>
      </c>
    </row>
    <row r="269" spans="1:7" s="2" customFormat="1" ht="27.75" customHeight="1">
      <c r="A269" s="24">
        <v>265</v>
      </c>
      <c r="B269" s="21" t="s">
        <v>491</v>
      </c>
      <c r="C269" s="33" t="s">
        <v>926</v>
      </c>
      <c r="D269" s="37">
        <v>28000</v>
      </c>
      <c r="E269" s="37">
        <v>10200</v>
      </c>
      <c r="F269" s="58">
        <f t="shared" si="2"/>
        <v>0.36428571428571427</v>
      </c>
      <c r="G269" s="36" t="s">
        <v>586</v>
      </c>
    </row>
    <row r="270" spans="1:7" s="2" customFormat="1" ht="27.75" customHeight="1">
      <c r="A270" s="24">
        <v>266</v>
      </c>
      <c r="B270" s="21" t="s">
        <v>335</v>
      </c>
      <c r="C270" s="33" t="s">
        <v>927</v>
      </c>
      <c r="D270" s="37">
        <v>100594.8</v>
      </c>
      <c r="E270" s="37">
        <v>36036</v>
      </c>
      <c r="F270" s="58">
        <f t="shared" si="2"/>
        <v>0.358229252406685</v>
      </c>
      <c r="G270" s="36" t="s">
        <v>586</v>
      </c>
    </row>
    <row r="271" spans="1:7" s="2" customFormat="1" ht="27.75" customHeight="1">
      <c r="A271" s="24">
        <v>267</v>
      </c>
      <c r="B271" s="21" t="s">
        <v>53</v>
      </c>
      <c r="C271" s="33" t="s">
        <v>928</v>
      </c>
      <c r="D271" s="37">
        <v>11000</v>
      </c>
      <c r="E271" s="37">
        <v>3661</v>
      </c>
      <c r="F271" s="58">
        <f t="shared" si="2"/>
        <v>0.3328181818181818</v>
      </c>
      <c r="G271" s="36" t="s">
        <v>586</v>
      </c>
    </row>
    <row r="272" spans="1:7" s="2" customFormat="1" ht="27.75" customHeight="1">
      <c r="A272" s="24">
        <v>268</v>
      </c>
      <c r="B272" s="21" t="s">
        <v>593</v>
      </c>
      <c r="C272" s="33" t="s">
        <v>929</v>
      </c>
      <c r="D272" s="37">
        <v>115000</v>
      </c>
      <c r="E272" s="37">
        <v>62338.82</v>
      </c>
      <c r="F272" s="58">
        <f t="shared" si="2"/>
        <v>0.5420766956521739</v>
      </c>
      <c r="G272" s="36" t="s">
        <v>586</v>
      </c>
    </row>
    <row r="273" spans="1:7" s="2" customFormat="1" ht="27.75" customHeight="1">
      <c r="A273" s="24">
        <v>269</v>
      </c>
      <c r="B273" s="21" t="s">
        <v>595</v>
      </c>
      <c r="C273" s="33" t="s">
        <v>930</v>
      </c>
      <c r="D273" s="37">
        <v>21600</v>
      </c>
      <c r="E273" s="37">
        <v>11132.64</v>
      </c>
      <c r="F273" s="58">
        <f t="shared" si="2"/>
        <v>0.5154</v>
      </c>
      <c r="G273" s="36" t="s">
        <v>586</v>
      </c>
    </row>
    <row r="274" spans="1:7" s="2" customFormat="1" ht="27.75" customHeight="1">
      <c r="A274" s="24">
        <v>270</v>
      </c>
      <c r="B274" s="21" t="s">
        <v>597</v>
      </c>
      <c r="C274" s="33" t="s">
        <v>931</v>
      </c>
      <c r="D274" s="37">
        <v>48850.2</v>
      </c>
      <c r="E274" s="37">
        <v>15618.1716</v>
      </c>
      <c r="F274" s="58">
        <f t="shared" si="2"/>
        <v>0.3197156122185784</v>
      </c>
      <c r="G274" s="36" t="s">
        <v>586</v>
      </c>
    </row>
    <row r="275" spans="1:7" s="2" customFormat="1" ht="27.75" customHeight="1">
      <c r="A275" s="24">
        <v>271</v>
      </c>
      <c r="B275" s="36" t="s">
        <v>619</v>
      </c>
      <c r="C275" s="33" t="s">
        <v>932</v>
      </c>
      <c r="D275" s="37">
        <v>18341.088</v>
      </c>
      <c r="E275" s="37">
        <v>11845.695</v>
      </c>
      <c r="F275" s="58">
        <f t="shared" si="2"/>
        <v>0.6458556329918923</v>
      </c>
      <c r="G275" s="36" t="s">
        <v>586</v>
      </c>
    </row>
    <row r="276" spans="1:7" s="2" customFormat="1" ht="27.75" customHeight="1">
      <c r="A276" s="24">
        <v>272</v>
      </c>
      <c r="B276" s="21" t="s">
        <v>599</v>
      </c>
      <c r="C276" s="33" t="s">
        <v>934</v>
      </c>
      <c r="D276" s="37">
        <v>12734.743865</v>
      </c>
      <c r="E276" s="37">
        <v>12734.743865</v>
      </c>
      <c r="F276" s="58">
        <f aca="true" t="shared" si="3" ref="F276:F302">E276/D276</f>
        <v>1</v>
      </c>
      <c r="G276" s="36" t="s">
        <v>355</v>
      </c>
    </row>
    <row r="277" spans="1:7" s="2" customFormat="1" ht="27.75" customHeight="1">
      <c r="A277" s="24">
        <v>273</v>
      </c>
      <c r="B277" s="21" t="s">
        <v>601</v>
      </c>
      <c r="C277" s="33" t="s">
        <v>935</v>
      </c>
      <c r="D277" s="37">
        <v>2448.038925</v>
      </c>
      <c r="E277" s="37">
        <v>2448.038925</v>
      </c>
      <c r="F277" s="58">
        <f t="shared" si="3"/>
        <v>1</v>
      </c>
      <c r="G277" s="36" t="s">
        <v>355</v>
      </c>
    </row>
    <row r="278" spans="1:7" s="2" customFormat="1" ht="27.75" customHeight="1">
      <c r="A278" s="24">
        <v>274</v>
      </c>
      <c r="B278" s="21" t="s">
        <v>611</v>
      </c>
      <c r="C278" s="33" t="s">
        <v>936</v>
      </c>
      <c r="D278" s="37">
        <v>113068.68</v>
      </c>
      <c r="E278" s="37">
        <v>46600.56</v>
      </c>
      <c r="F278" s="58">
        <f t="shared" si="3"/>
        <v>0.41214384036321994</v>
      </c>
      <c r="G278" s="36" t="s">
        <v>586</v>
      </c>
    </row>
    <row r="279" spans="1:7" s="2" customFormat="1" ht="27.75" customHeight="1">
      <c r="A279" s="24">
        <v>275</v>
      </c>
      <c r="B279" s="21" t="s">
        <v>609</v>
      </c>
      <c r="C279" s="33" t="s">
        <v>937</v>
      </c>
      <c r="D279" s="37">
        <v>10000</v>
      </c>
      <c r="E279" s="37">
        <v>4329.05</v>
      </c>
      <c r="F279" s="58">
        <f t="shared" si="3"/>
        <v>0.43290500000000004</v>
      </c>
      <c r="G279" s="36" t="s">
        <v>586</v>
      </c>
    </row>
    <row r="280" spans="1:7" s="2" customFormat="1" ht="27.75" customHeight="1">
      <c r="A280" s="24">
        <v>276</v>
      </c>
      <c r="B280" s="21" t="s">
        <v>603</v>
      </c>
      <c r="C280" s="33" t="s">
        <v>938</v>
      </c>
      <c r="D280" s="37">
        <v>4958.625033</v>
      </c>
      <c r="E280" s="37">
        <v>3397.195033</v>
      </c>
      <c r="F280" s="58">
        <f t="shared" si="3"/>
        <v>0.6851082730376721</v>
      </c>
      <c r="G280" s="36" t="s">
        <v>586</v>
      </c>
    </row>
    <row r="281" spans="1:7" s="2" customFormat="1" ht="27.75" customHeight="1">
      <c r="A281" s="24">
        <v>277</v>
      </c>
      <c r="B281" s="21" t="s">
        <v>613</v>
      </c>
      <c r="C281" s="33" t="s">
        <v>939</v>
      </c>
      <c r="D281" s="37">
        <v>12000</v>
      </c>
      <c r="E281" s="37">
        <v>3600</v>
      </c>
      <c r="F281" s="58">
        <f t="shared" si="3"/>
        <v>0.3</v>
      </c>
      <c r="G281" s="36" t="s">
        <v>586</v>
      </c>
    </row>
    <row r="282" spans="1:7" s="2" customFormat="1" ht="27.75" customHeight="1">
      <c r="A282" s="24">
        <v>278</v>
      </c>
      <c r="B282" s="21" t="s">
        <v>35</v>
      </c>
      <c r="C282" s="33" t="s">
        <v>940</v>
      </c>
      <c r="D282" s="37">
        <v>9202</v>
      </c>
      <c r="E282" s="37">
        <v>4140</v>
      </c>
      <c r="F282" s="58">
        <f t="shared" si="3"/>
        <v>0.44990219517496194</v>
      </c>
      <c r="G282" s="36" t="s">
        <v>586</v>
      </c>
    </row>
    <row r="283" spans="1:7" s="2" customFormat="1" ht="27.75" customHeight="1">
      <c r="A283" s="24">
        <v>279</v>
      </c>
      <c r="B283" s="21" t="s">
        <v>565</v>
      </c>
      <c r="C283" s="33" t="s">
        <v>941</v>
      </c>
      <c r="D283" s="37">
        <v>14200</v>
      </c>
      <c r="E283" s="37">
        <v>6110</v>
      </c>
      <c r="F283" s="58">
        <f t="shared" si="3"/>
        <v>0.43028169014084505</v>
      </c>
      <c r="G283" s="36" t="s">
        <v>586</v>
      </c>
    </row>
    <row r="284" spans="1:7" s="2" customFormat="1" ht="27.75" customHeight="1">
      <c r="A284" s="24">
        <v>280</v>
      </c>
      <c r="B284" s="21" t="s">
        <v>57</v>
      </c>
      <c r="C284" s="33" t="s">
        <v>942</v>
      </c>
      <c r="D284" s="37">
        <v>9000</v>
      </c>
      <c r="E284" s="37">
        <v>3611.4</v>
      </c>
      <c r="F284" s="58">
        <f t="shared" si="3"/>
        <v>0.40126666666666666</v>
      </c>
      <c r="G284" s="36" t="s">
        <v>586</v>
      </c>
    </row>
    <row r="285" spans="1:7" s="2" customFormat="1" ht="27.75" customHeight="1">
      <c r="A285" s="24">
        <v>281</v>
      </c>
      <c r="B285" s="21" t="s">
        <v>527</v>
      </c>
      <c r="C285" s="33" t="s">
        <v>943</v>
      </c>
      <c r="D285" s="37">
        <v>23504</v>
      </c>
      <c r="E285" s="37">
        <v>7571.2</v>
      </c>
      <c r="F285" s="58">
        <f t="shared" si="3"/>
        <v>0.3221238938053097</v>
      </c>
      <c r="G285" s="36" t="s">
        <v>586</v>
      </c>
    </row>
    <row r="286" spans="1:7" s="2" customFormat="1" ht="27.75" customHeight="1">
      <c r="A286" s="24">
        <v>282</v>
      </c>
      <c r="B286" s="21" t="s">
        <v>357</v>
      </c>
      <c r="C286" s="33" t="s">
        <v>944</v>
      </c>
      <c r="D286" s="37">
        <v>120000</v>
      </c>
      <c r="E286" s="37">
        <v>29743.61</v>
      </c>
      <c r="F286" s="58">
        <f t="shared" si="3"/>
        <v>0.24786341666666667</v>
      </c>
      <c r="G286" s="36" t="s">
        <v>586</v>
      </c>
    </row>
    <row r="287" spans="1:7" s="2" customFormat="1" ht="27.75" customHeight="1">
      <c r="A287" s="24">
        <v>283</v>
      </c>
      <c r="B287" s="21" t="s">
        <v>646</v>
      </c>
      <c r="C287" s="33" t="s">
        <v>945</v>
      </c>
      <c r="D287" s="37">
        <v>31178</v>
      </c>
      <c r="E287" s="37">
        <v>5160.6</v>
      </c>
      <c r="F287" s="58">
        <f t="shared" si="3"/>
        <v>0.16552055936878568</v>
      </c>
      <c r="G287" s="36" t="s">
        <v>586</v>
      </c>
    </row>
    <row r="288" spans="1:7" s="2" customFormat="1" ht="27.75" customHeight="1">
      <c r="A288" s="24">
        <v>284</v>
      </c>
      <c r="B288" s="21" t="s">
        <v>583</v>
      </c>
      <c r="C288" s="33" t="s">
        <v>946</v>
      </c>
      <c r="D288" s="37">
        <v>42352.9</v>
      </c>
      <c r="E288" s="37">
        <v>5761.2</v>
      </c>
      <c r="F288" s="58">
        <f t="shared" si="3"/>
        <v>0.13602846558323042</v>
      </c>
      <c r="G288" s="36" t="s">
        <v>586</v>
      </c>
    </row>
    <row r="289" spans="1:7" s="2" customFormat="1" ht="27.75" customHeight="1">
      <c r="A289" s="24">
        <v>285</v>
      </c>
      <c r="B289" s="21" t="s">
        <v>255</v>
      </c>
      <c r="C289" s="33" t="s">
        <v>947</v>
      </c>
      <c r="D289" s="37">
        <v>4025</v>
      </c>
      <c r="E289" s="37">
        <v>510</v>
      </c>
      <c r="F289" s="58">
        <f t="shared" si="3"/>
        <v>0.1267080745341615</v>
      </c>
      <c r="G289" s="36" t="s">
        <v>586</v>
      </c>
    </row>
    <row r="290" spans="1:7" s="2" customFormat="1" ht="27.75" customHeight="1">
      <c r="A290" s="24">
        <v>286</v>
      </c>
      <c r="B290" s="21" t="s">
        <v>501</v>
      </c>
      <c r="C290" s="33" t="s">
        <v>948</v>
      </c>
      <c r="D290" s="37">
        <v>100298.38</v>
      </c>
      <c r="E290" s="37">
        <v>11054.16</v>
      </c>
      <c r="F290" s="58">
        <f t="shared" si="3"/>
        <v>0.11021274720489005</v>
      </c>
      <c r="G290" s="36" t="s">
        <v>586</v>
      </c>
    </row>
    <row r="291" spans="1:7" s="2" customFormat="1" ht="27.75" customHeight="1">
      <c r="A291" s="24">
        <v>287</v>
      </c>
      <c r="B291" s="21" t="s">
        <v>97</v>
      </c>
      <c r="C291" s="33" t="s">
        <v>949</v>
      </c>
      <c r="D291" s="37">
        <v>36735.09</v>
      </c>
      <c r="E291" s="37">
        <v>2720.8</v>
      </c>
      <c r="F291" s="58">
        <f t="shared" si="3"/>
        <v>0.07406542355007162</v>
      </c>
      <c r="G291" s="36" t="s">
        <v>586</v>
      </c>
    </row>
    <row r="292" spans="1:7" s="2" customFormat="1" ht="27.75" customHeight="1">
      <c r="A292" s="24">
        <v>288</v>
      </c>
      <c r="B292" s="21" t="s">
        <v>513</v>
      </c>
      <c r="C292" s="33" t="s">
        <v>950</v>
      </c>
      <c r="D292" s="37">
        <v>14026</v>
      </c>
      <c r="E292" s="37">
        <v>8409.1</v>
      </c>
      <c r="F292" s="58">
        <f t="shared" si="3"/>
        <v>0.5995365749322686</v>
      </c>
      <c r="G292" s="36" t="s">
        <v>586</v>
      </c>
    </row>
    <row r="293" spans="1:7" s="2" customFormat="1" ht="27.75" customHeight="1">
      <c r="A293" s="24">
        <v>289</v>
      </c>
      <c r="B293" s="21" t="s">
        <v>387</v>
      </c>
      <c r="C293" s="33" t="s">
        <v>951</v>
      </c>
      <c r="D293" s="37">
        <v>52500</v>
      </c>
      <c r="E293" s="37">
        <v>22532.88</v>
      </c>
      <c r="F293" s="58">
        <f t="shared" si="3"/>
        <v>0.4291977142857143</v>
      </c>
      <c r="G293" s="36" t="s">
        <v>586</v>
      </c>
    </row>
    <row r="294" spans="1:7" s="2" customFormat="1" ht="27.75" customHeight="1">
      <c r="A294" s="24">
        <v>290</v>
      </c>
      <c r="B294" s="21" t="s">
        <v>563</v>
      </c>
      <c r="C294" s="33" t="s">
        <v>952</v>
      </c>
      <c r="D294" s="37">
        <v>18110.65</v>
      </c>
      <c r="E294" s="37">
        <v>6172.02</v>
      </c>
      <c r="F294" s="58">
        <f t="shared" si="3"/>
        <v>0.34079505705206603</v>
      </c>
      <c r="G294" s="36" t="s">
        <v>586</v>
      </c>
    </row>
    <row r="295" spans="1:7" s="2" customFormat="1" ht="27.75" customHeight="1">
      <c r="A295" s="24">
        <v>291</v>
      </c>
      <c r="B295" s="21" t="s">
        <v>559</v>
      </c>
      <c r="C295" s="33" t="s">
        <v>953</v>
      </c>
      <c r="D295" s="37">
        <v>20699.28</v>
      </c>
      <c r="E295" s="37">
        <v>6367.1</v>
      </c>
      <c r="F295" s="58">
        <f t="shared" si="3"/>
        <v>0.30760007111358467</v>
      </c>
      <c r="G295" s="36" t="s">
        <v>586</v>
      </c>
    </row>
    <row r="296" spans="1:7" s="2" customFormat="1" ht="27.75" customHeight="1">
      <c r="A296" s="24">
        <v>292</v>
      </c>
      <c r="B296" s="21" t="s">
        <v>385</v>
      </c>
      <c r="C296" s="33" t="s">
        <v>954</v>
      </c>
      <c r="D296" s="37">
        <v>78750</v>
      </c>
      <c r="E296" s="37">
        <v>23625</v>
      </c>
      <c r="F296" s="58">
        <f t="shared" si="3"/>
        <v>0.3</v>
      </c>
      <c r="G296" s="36" t="s">
        <v>586</v>
      </c>
    </row>
    <row r="297" spans="1:7" s="2" customFormat="1" ht="27.75" customHeight="1">
      <c r="A297" s="24">
        <v>293</v>
      </c>
      <c r="B297" s="21" t="s">
        <v>493</v>
      </c>
      <c r="C297" s="33" t="s">
        <v>955</v>
      </c>
      <c r="D297" s="37">
        <v>34000</v>
      </c>
      <c r="E297" s="37">
        <v>10013</v>
      </c>
      <c r="F297" s="58">
        <f t="shared" si="3"/>
        <v>0.2945</v>
      </c>
      <c r="G297" s="36" t="s">
        <v>586</v>
      </c>
    </row>
    <row r="298" spans="1:7" s="2" customFormat="1" ht="27.75" customHeight="1">
      <c r="A298" s="24">
        <v>294</v>
      </c>
      <c r="B298" s="21" t="s">
        <v>210</v>
      </c>
      <c r="C298" s="33" t="s">
        <v>956</v>
      </c>
      <c r="D298" s="37">
        <v>5000</v>
      </c>
      <c r="E298" s="37">
        <v>910</v>
      </c>
      <c r="F298" s="58">
        <f t="shared" si="3"/>
        <v>0.182</v>
      </c>
      <c r="G298" s="36" t="s">
        <v>586</v>
      </c>
    </row>
    <row r="299" spans="1:7" s="2" customFormat="1" ht="27.75" customHeight="1">
      <c r="A299" s="24">
        <v>295</v>
      </c>
      <c r="B299" s="21" t="s">
        <v>383</v>
      </c>
      <c r="C299" s="33" t="s">
        <v>957</v>
      </c>
      <c r="D299" s="37">
        <v>115000</v>
      </c>
      <c r="E299" s="37">
        <v>23643.67</v>
      </c>
      <c r="F299" s="58">
        <f t="shared" si="3"/>
        <v>0.2055971304347826</v>
      </c>
      <c r="G299" s="36" t="s">
        <v>586</v>
      </c>
    </row>
    <row r="300" spans="1:7" s="2" customFormat="1" ht="27.75" customHeight="1">
      <c r="A300" s="24">
        <v>296</v>
      </c>
      <c r="B300" s="21" t="s">
        <v>29</v>
      </c>
      <c r="C300" s="33" t="s">
        <v>958</v>
      </c>
      <c r="D300" s="37">
        <v>31250</v>
      </c>
      <c r="E300" s="37">
        <v>4375</v>
      </c>
      <c r="F300" s="58">
        <f t="shared" si="3"/>
        <v>0.14</v>
      </c>
      <c r="G300" s="36" t="s">
        <v>586</v>
      </c>
    </row>
    <row r="301" spans="1:7" s="2" customFormat="1" ht="27.75" customHeight="1">
      <c r="A301" s="24">
        <v>297</v>
      </c>
      <c r="B301" s="21" t="s">
        <v>549</v>
      </c>
      <c r="C301" s="33" t="s">
        <v>959</v>
      </c>
      <c r="D301" s="37">
        <v>94999.56</v>
      </c>
      <c r="E301" s="37">
        <v>6746.363827</v>
      </c>
      <c r="F301" s="58">
        <f t="shared" si="3"/>
        <v>0.07101468498380414</v>
      </c>
      <c r="G301" s="36" t="s">
        <v>586</v>
      </c>
    </row>
    <row r="302" spans="1:7" s="2" customFormat="1" ht="27.75" customHeight="1">
      <c r="A302" s="24">
        <v>298</v>
      </c>
      <c r="B302" s="21" t="s">
        <v>312</v>
      </c>
      <c r="C302" s="33" t="s">
        <v>960</v>
      </c>
      <c r="D302" s="37">
        <v>1144216.69</v>
      </c>
      <c r="E302" s="37">
        <v>100721.7</v>
      </c>
      <c r="F302" s="58">
        <f t="shared" si="3"/>
        <v>0.08802677052368464</v>
      </c>
      <c r="G302" s="36" t="s">
        <v>586</v>
      </c>
    </row>
    <row r="303" spans="1:7" ht="38.25" customHeight="1">
      <c r="A303" s="44"/>
      <c r="B303" s="45"/>
      <c r="C303" s="64"/>
      <c r="D303" s="59"/>
      <c r="E303" s="59">
        <f>SUM(E5:E302)</f>
        <v>5489723.371342998</v>
      </c>
      <c r="F303" s="60"/>
      <c r="G303" s="47"/>
    </row>
    <row r="304" spans="1:6" ht="15.75">
      <c r="A304" s="67"/>
      <c r="B304" s="67"/>
      <c r="C304" s="67"/>
      <c r="D304" s="67"/>
      <c r="E304" s="67"/>
      <c r="F304" s="67"/>
    </row>
  </sheetData>
  <sheetProtection/>
  <autoFilter ref="A4:G302"/>
  <mergeCells count="2">
    <mergeCell ref="A304:F304"/>
    <mergeCell ref="A1:G1"/>
  </mergeCells>
  <printOptions/>
  <pageMargins left="0.43" right="0.25" top="0.01" bottom="0.15" header="0.23" footer="0.16"/>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2014-04-26T01:56:43Z</cp:lastPrinted>
  <dcterms:created xsi:type="dcterms:W3CDTF">2013-12-03T21:45:30Z</dcterms:created>
  <dcterms:modified xsi:type="dcterms:W3CDTF">2014-11-24T03:46:25Z</dcterms:modified>
  <cp:category/>
  <cp:version/>
  <cp:contentType/>
  <cp:contentStatus/>
</cp:coreProperties>
</file>